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45" yWindow="1080" windowWidth="13695" windowHeight="12585" activeTab="2"/>
  </bookViews>
  <sheets>
    <sheet name="D-4a" sheetId="1" r:id="rId1"/>
    <sheet name="D-4b" sheetId="2" r:id="rId2"/>
    <sheet name="Метадеректер" sheetId="3" r:id="rId3"/>
  </sheets>
  <definedNames/>
  <calcPr fullCalcOnLoad="1"/>
</workbook>
</file>

<file path=xl/sharedStrings.xml><?xml version="1.0" encoding="utf-8"?>
<sst xmlns="http://schemas.openxmlformats.org/spreadsheetml/2006/main" count="167" uniqueCount="69">
  <si>
    <t>%</t>
  </si>
  <si>
    <t>Кесте D-4а  Жоғалып кету қаупі бар түрлер және қорғалатын түрлер</t>
  </si>
  <si>
    <t>Сүтқоректілер</t>
  </si>
  <si>
    <t>Құстар</t>
  </si>
  <si>
    <t>Балықтар</t>
  </si>
  <si>
    <t>Бірлігі</t>
  </si>
  <si>
    <t>Түрлерінің жалпы саны</t>
  </si>
  <si>
    <t>саны</t>
  </si>
  <si>
    <t xml:space="preserve">  Одан жоғалып кету қаупі бар түрлер, соның ішінде</t>
  </si>
  <si>
    <t xml:space="preserve">  қауіпті жағдайдағы түрлер (жоғалып кету қаупі бар)</t>
  </si>
  <si>
    <t xml:space="preserve">   осал түрлері</t>
  </si>
  <si>
    <t xml:space="preserve">  Одан қорғалатын түрлер</t>
  </si>
  <si>
    <t xml:space="preserve"> аса қиын жағдайдағы (жоғалып кету қаупі) түрлер</t>
  </si>
  <si>
    <t>Кесте D-4b Жоғалып кету қаупі бар түрлер және қорғалатын түрлер</t>
  </si>
  <si>
    <t>Тамырлы өсімдіктер, мүк, қыналар, саңырауқұлақтар, балдырлар</t>
  </si>
  <si>
    <t>Тамырлы өсімдіктер</t>
  </si>
  <si>
    <t>оның ішінде (4-жолдан)</t>
  </si>
  <si>
    <t>Мүк</t>
  </si>
  <si>
    <t>оның ішінде (17-жолдан)</t>
  </si>
  <si>
    <t>Түрлердің жалпы саны</t>
  </si>
  <si>
    <t>Күзетілетін түрлердің саны</t>
  </si>
  <si>
    <t>Күзетілетін түрлердің үлесі
(2-жол / 1-жол)</t>
  </si>
  <si>
    <t>Қауіп төнген түрлердің саны</t>
  </si>
  <si>
    <t>Қауіп төнген түрлердің үлесі
(4-жол / 1-жол)</t>
  </si>
  <si>
    <t>жойылып кету қаупі бар қауіпті түрлер</t>
  </si>
  <si>
    <t>қауіпті жағдайдағы түрлері (құрып кету қаупі бар)</t>
  </si>
  <si>
    <t>осал түрлері</t>
  </si>
  <si>
    <t>түрі</t>
  </si>
  <si>
    <t>Күзетілетін түрлердің үлесі
(15-жол / 14-жол)</t>
  </si>
  <si>
    <t>Қауіп төнген түрлердің үлесі
(17-жол / 14-жол)</t>
  </si>
  <si>
    <t>Қыналар</t>
  </si>
  <si>
    <t>Саңырауқұлақтар</t>
  </si>
  <si>
    <t>Күзетілетін түрлердің үлесі
(23-жол / 24-жол)</t>
  </si>
  <si>
    <t>Қауіп төнген түрлердің үлесі
(26-жол / 24-жол)</t>
  </si>
  <si>
    <t>Күзетілетін түрлердің үлесі
( 33  жол/ 32 жол)</t>
  </si>
  <si>
    <t>Қауіп төнген түрлердің үлесі
(35 жол / 32 жол)</t>
  </si>
  <si>
    <t>Күзетілетін түрлердің үлесі
(46 жол / 45 жол)</t>
  </si>
  <si>
    <t>Түрлердің жалпы саны = 14000. Оның ішінде жойылып кету қаупі бар түрлер: 384 (2,7%), оның ішінде жойылып кету қаупі бар түрлер санынан, қиын жағдайдағы түрлер : 43 (0,3%), оның ішінде қауіпті жағдайдағы түрлер 336 (2,4%), оның ішінде осал түрлер 6 (0,04%). Балдырлар - шағын жасушалы.</t>
  </si>
  <si>
    <t>Ақпарат былайша көрінеді: менің елдегі 14000 белгілі түрдің жалпы санынан, жойылып кету қаупі бар 2,7% - ы және заң қорғауындағы 2,7% - ы. Барлық түрлердің 0,3% - ы қауіпті жағдайда, 2,4% - ы қауіпті жағдайда, ал 0,04% - ы осал болып табылады.</t>
  </si>
  <si>
    <t>Ақпарат көзі:</t>
  </si>
  <si>
    <t>Балдырлар</t>
  </si>
  <si>
    <t>оның ішінде (26-жолдан)</t>
  </si>
  <si>
    <t>оның ішінде (35-жолдан)</t>
  </si>
  <si>
    <t>-</t>
  </si>
  <si>
    <t>74-93-11</t>
  </si>
  <si>
    <t>Көрсеткіш</t>
  </si>
  <si>
    <t>Құрып кету қаупі төнген түрлер және қорғалатын түрлер</t>
  </si>
  <si>
    <t>Көрсеткішті анықтау</t>
  </si>
  <si>
    <t>Бұл көрсеткіш ұлттық және жаһандық деңгейлерде жойылып кету қаупі төнген, сондай-ақ елде қорғалатын түрлер топтары бойынша түрлер популяциясының саны мен санын сипаттайды. Елдер сирек кездесетін түрлерді қоса алғанда, ұлттық деңгейде жойылып кету қаупі бар түрлердің "қызыл кітаптарын" әзірлеуде, сондай-ақ осы түрлерді қорғау бойынша тиісті шаралар қабылдауда. Құрып кету қаупі төнген түрлер-бұл жақын арада жойылып кетуі мүмкін жеке тұлғалардың саны сыни деңгейге дейін төмендеген түрлер. Оларға "ауыр жағдайдағы түрлер", "қауіпті жағдайдағы түрлер"және" осал түрлер " жатады. Ауыр жағдайда болатын түрлер-табиғатта жойылу қаупі жоғары түрлер. Қауіпті жағдайда болатын түрлер-қазіргі уақытта "ауыр" емес, бірақ жақын арада табиғатта жойылып кету қаупі жоғары түрлер. Осал түрлер-бұл "ауыр жағдайда", "қауіпті жағдайда" түрлер санатына жатпайтын түрлер, бірақ орта мерзімді перспективада табиғатта жойылу қаупі жоғары санатқа енуі мүмкін. Қорғалатын түрлер-ұлттық заңнамаға сәйкес қорғалатын түрлер.</t>
  </si>
  <si>
    <t>Өлшем бірлігі</t>
  </si>
  <si>
    <t>Өлшем бірлігі ретінде түрлердің саны және бірліктердегі ересектер саны, сондай-ақ трендтер үшін пайыздық көрсеткіш қолданылады.</t>
  </si>
  <si>
    <t>жылдық</t>
  </si>
  <si>
    <t>Кезеңділігі</t>
  </si>
  <si>
    <t>Ақпарат көзі</t>
  </si>
  <si>
    <t>Құрып кету қаупі төнген түрлер және қорғалатын түрлер бойынша деректерді қалыптастыру жөніндегі жауапты мемлекеттік орган ҚР экология, геология және табиғи ресурстар министрлігінің Орман шаруашылығы және жануарлар дүниесі комитеті болып табылады. Ақпарат Қазақстанның Қызыл кітабының деректері негізінде қалыптасады.</t>
  </si>
  <si>
    <t>Қазақстан Республикасы бойынша</t>
  </si>
  <si>
    <t>Біріктіру деңгейі</t>
  </si>
  <si>
    <t>Деректерді жинау үшін негіз ретінде құрып кету қаупі төнген түрлердің және жаһандық ауқымда жойылып кету қаупі төнген түрлер үшін әзірленген қорғалатын түрлердің тізбесі қызмет етеді. Құрып кету қаупі төнген түрлердің саны және қорғалатын түрлердің саны сәйкес келмейді, өйткені қорғалатын түрлерге тиісті көпжақты табиғат қорғау келісімдері шеңберінде немесе олардың құрып кету қаупі төнген жануарлар мен өсімдіктердің ТҚХО "қызыл тізімінде" болуына байланысты қорғалатын сирек кездесетін түрлер мен түрлер кіреді. Түрлердің саны түрлер тобына бөлінеді (жануарлар: омыртқасыздар, Тұщы су балықтары, бауырымен жорғалаушылар, қосмекенділер, құстар мен сүтқоректілер; тамырлы өсімдіктер; балдырлар; қыналар мен саңырауқұлақтар). Әрбір түр тобы бойынша бағалау кемінде бес жылда бір рет жүргізіледі. Ақпарат Қазақстанның Қызыл кітабының деректері негізінде қалыптасады.</t>
  </si>
  <si>
    <t>Әдіснамасы/
есептеу әдістемесі</t>
  </si>
  <si>
    <t>Ілеспе көрсеткіштер</t>
  </si>
  <si>
    <t>ТДМ индикаторларымен, ЭЫДҰ жасыл өсу индикаторларымен байланыс</t>
  </si>
  <si>
    <t>Көрсеткіштер-көрсеткішті есептеудің құрамдас бөліктері</t>
  </si>
  <si>
    <t>ТДМ 2.5.2, 14.4.1, 15.5.1 
ЭЫДҰ: 2-7</t>
  </si>
  <si>
    <t>Жаңарту мерзімі</t>
  </si>
  <si>
    <t>жыл сайын желтоқсанда</t>
  </si>
  <si>
    <t>Байланыстар</t>
  </si>
  <si>
    <t>ҚР экология және табиғи ресурстар министрлігі. Ақпарат Қазақстанның Қызыл кітабының деректері негізінде қалыптастырылады. Қазақтанның Қызыл кітабы Т. 2. 1 бөлім. Өсімдіктер. - Астана, 2014. - 449 бет.</t>
  </si>
  <si>
    <t>Ақпарат көзі: ҚР экология және табиғи ресурстар министрлігі. Ақпарат Қазақстанның Қызыл кітабының деректері негізінде қалыптастырылады.</t>
  </si>
  <si>
    <r>
      <t xml:space="preserve">Ескертпе: </t>
    </r>
    <r>
      <rPr>
        <sz val="12"/>
        <color indexed="8"/>
        <rFont val="Roboto"/>
        <family val="0"/>
      </rPr>
      <t xml:space="preserve">                                                                                                                                                                                                                                                                                                                                                                                                                                                                                                                               </t>
    </r>
  </si>
</sst>
</file>

<file path=xl/styles.xml><?xml version="1.0" encoding="utf-8"?>
<styleSheet xmlns="http://schemas.openxmlformats.org/spreadsheetml/2006/main">
  <numFmts count="31">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quot;Kč&quot;_-;\-* #,##0\ &quot;Kč&quot;_-;_-* &quot;-&quot;\ &quot;Kč&quot;_-;_-@_-"/>
    <numFmt numFmtId="181" formatCode="_-* #,##0\ _K_č_-;\-* #,##0\ _K_č_-;_-* &quot;-&quot;\ _K_č_-;_-@_-"/>
    <numFmt numFmtId="182" formatCode="_-* #,##0.00\ &quot;Kč&quot;_-;\-* #,##0.00\ &quot;Kč&quot;_-;_-* &quot;-&quot;??\ &quot;Kč&quot;_-;_-@_-"/>
    <numFmt numFmtId="183" formatCode="_-* #,##0.00\ _K_č_-;\-* #,##0.00\ _K_č_-;_-* &quot;-&quot;??\ _K_č_-;_-@_-"/>
    <numFmt numFmtId="184" formatCode="0.0%"/>
    <numFmt numFmtId="185" formatCode="#,##0.0"/>
    <numFmt numFmtId="186" formatCode="0.0"/>
  </numFmts>
  <fonts count="56">
    <font>
      <sz val="11"/>
      <color theme="1"/>
      <name val="Calibri"/>
      <family val="2"/>
    </font>
    <font>
      <sz val="11"/>
      <color indexed="8"/>
      <name val="Calibri"/>
      <family val="2"/>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9"/>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7.7"/>
      <color indexed="36"/>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Roboto"/>
      <family val="0"/>
    </font>
    <font>
      <sz val="11"/>
      <name val="Roboto"/>
      <family val="0"/>
    </font>
    <font>
      <b/>
      <sz val="12"/>
      <name val="Roboto"/>
      <family val="0"/>
    </font>
    <font>
      <b/>
      <sz val="11"/>
      <name val="Roboto"/>
      <family val="0"/>
    </font>
    <font>
      <sz val="12"/>
      <name val="Roboto"/>
      <family val="0"/>
    </font>
    <font>
      <i/>
      <sz val="12"/>
      <name val="Roboto"/>
      <family val="0"/>
    </font>
    <font>
      <i/>
      <sz val="11"/>
      <name val="Roboto"/>
      <family val="0"/>
    </font>
    <font>
      <b/>
      <sz val="12"/>
      <color indexed="8"/>
      <name val="Roboto"/>
      <family val="0"/>
    </font>
    <font>
      <sz val="12"/>
      <color indexed="8"/>
      <name val="Roboto"/>
      <family val="0"/>
    </font>
    <font>
      <b/>
      <sz val="11"/>
      <color indexed="8"/>
      <name val="Roboto"/>
      <family val="0"/>
    </font>
    <font>
      <i/>
      <sz val="11"/>
      <color indexed="8"/>
      <name val="Roboto"/>
      <family val="0"/>
    </font>
    <font>
      <sz val="11"/>
      <color indexed="10"/>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7"/>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Roboto"/>
      <family val="0"/>
    </font>
    <font>
      <b/>
      <sz val="12"/>
      <color theme="1"/>
      <name val="Roboto"/>
      <family val="0"/>
    </font>
    <font>
      <i/>
      <sz val="11"/>
      <color theme="1"/>
      <name val="Roboto"/>
      <family val="0"/>
    </font>
    <font>
      <b/>
      <sz val="11"/>
      <color theme="1"/>
      <name val="Roboto"/>
      <family val="0"/>
    </font>
    <font>
      <sz val="11"/>
      <color rgb="FFFF0000"/>
      <name val="Roboto"/>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B8CCE4"/>
        <bgColor indexed="64"/>
      </patternFill>
    </fill>
    <fill>
      <patternFill patternType="solid">
        <fgColor theme="0" tint="-0.24997000396251678"/>
        <bgColor indexed="64"/>
      </patternFill>
    </fill>
    <fill>
      <patternFill patternType="solid">
        <fgColor indexed="13"/>
        <bgColor indexed="64"/>
      </patternFill>
    </fill>
    <fill>
      <patternFill patternType="solid">
        <fgColor rgb="FFBFBFB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82" fontId="1" fillId="0" borderId="0" applyFont="0" applyFill="0" applyBorder="0" applyAlignment="0" applyProtection="0"/>
    <xf numFmtId="180"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4" fontId="2"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3" fontId="1" fillId="0" borderId="0" applyFont="0" applyFill="0" applyBorder="0" applyAlignment="0" applyProtection="0"/>
    <xf numFmtId="181" fontId="1" fillId="0" borderId="0" applyFont="0" applyFill="0" applyBorder="0" applyAlignment="0" applyProtection="0"/>
    <xf numFmtId="0" fontId="50" fillId="32" borderId="0" applyNumberFormat="0" applyBorder="0" applyAlignment="0" applyProtection="0"/>
  </cellStyleXfs>
  <cellXfs count="120">
    <xf numFmtId="0" fontId="0" fillId="0" borderId="0" xfId="0" applyFont="1" applyAlignment="1">
      <alignment/>
    </xf>
    <xf numFmtId="4" fontId="51" fillId="33" borderId="10" xfId="0" applyNumberFormat="1" applyFont="1" applyFill="1" applyBorder="1" applyAlignment="1">
      <alignment vertical="center" wrapText="1"/>
    </xf>
    <xf numFmtId="0" fontId="51" fillId="0" borderId="10" xfId="0" applyFont="1" applyBorder="1" applyAlignment="1">
      <alignment/>
    </xf>
    <xf numFmtId="0" fontId="51" fillId="0" borderId="0" xfId="0" applyFont="1" applyAlignment="1">
      <alignment/>
    </xf>
    <xf numFmtId="0" fontId="21" fillId="0" borderId="10" xfId="0" applyFont="1" applyBorder="1" applyAlignment="1">
      <alignment wrapText="1"/>
    </xf>
    <xf numFmtId="0" fontId="51" fillId="0" borderId="10" xfId="0" applyFont="1" applyBorder="1" applyAlignment="1">
      <alignment wrapText="1"/>
    </xf>
    <xf numFmtId="0" fontId="51" fillId="33" borderId="11" xfId="0" applyFont="1" applyFill="1" applyBorder="1" applyAlignment="1">
      <alignment horizontal="left" vertical="center" wrapText="1"/>
    </xf>
    <xf numFmtId="0" fontId="51" fillId="0" borderId="12" xfId="0" applyFont="1" applyBorder="1" applyAlignment="1">
      <alignment/>
    </xf>
    <xf numFmtId="0" fontId="51" fillId="33" borderId="13" xfId="0" applyFont="1" applyFill="1" applyBorder="1" applyAlignment="1">
      <alignment horizontal="left" vertical="center" wrapText="1"/>
    </xf>
    <xf numFmtId="0" fontId="51" fillId="0" borderId="14" xfId="0" applyFont="1" applyBorder="1" applyAlignment="1">
      <alignment/>
    </xf>
    <xf numFmtId="0" fontId="51" fillId="0" borderId="15" xfId="0" applyFont="1" applyBorder="1" applyAlignment="1">
      <alignment/>
    </xf>
    <xf numFmtId="17" fontId="51" fillId="0" borderId="10" xfId="0" applyNumberFormat="1" applyFont="1" applyBorder="1" applyAlignment="1">
      <alignment/>
    </xf>
    <xf numFmtId="0" fontId="22" fillId="8" borderId="0" xfId="0" applyFont="1" applyFill="1" applyAlignment="1">
      <alignment/>
    </xf>
    <xf numFmtId="0" fontId="23" fillId="8" borderId="0" xfId="0" applyFont="1" applyFill="1" applyBorder="1" applyAlignment="1">
      <alignment horizontal="center"/>
    </xf>
    <xf numFmtId="0" fontId="23" fillId="8" borderId="0" xfId="0" applyFont="1" applyFill="1" applyBorder="1" applyAlignment="1">
      <alignment horizontal="center"/>
    </xf>
    <xf numFmtId="0" fontId="22" fillId="34" borderId="0" xfId="0" applyFont="1" applyFill="1" applyAlignment="1">
      <alignment/>
    </xf>
    <xf numFmtId="0" fontId="22" fillId="35" borderId="0" xfId="0" applyFont="1" applyFill="1" applyAlignment="1">
      <alignment/>
    </xf>
    <xf numFmtId="0" fontId="23" fillId="35" borderId="0" xfId="0" applyFont="1" applyFill="1" applyBorder="1" applyAlignment="1">
      <alignment horizontal="center"/>
    </xf>
    <xf numFmtId="0" fontId="23" fillId="35" borderId="0" xfId="0" applyFont="1" applyFill="1" applyBorder="1" applyAlignment="1">
      <alignment horizontal="center"/>
    </xf>
    <xf numFmtId="0" fontId="22" fillId="36" borderId="0" xfId="0" applyFont="1" applyFill="1" applyAlignment="1">
      <alignment/>
    </xf>
    <xf numFmtId="0" fontId="22" fillId="34" borderId="10" xfId="0" applyFont="1" applyFill="1" applyBorder="1" applyAlignment="1">
      <alignment/>
    </xf>
    <xf numFmtId="0" fontId="22" fillId="34" borderId="10" xfId="0" applyFont="1" applyFill="1" applyBorder="1" applyAlignment="1">
      <alignment horizontal="center" vertical="center" wrapText="1"/>
    </xf>
    <xf numFmtId="0" fontId="22" fillId="34" borderId="10" xfId="0" applyFont="1" applyFill="1" applyBorder="1" applyAlignment="1">
      <alignment horizontal="center"/>
    </xf>
    <xf numFmtId="0" fontId="24" fillId="35" borderId="16" xfId="0" applyFont="1" applyFill="1" applyBorder="1" applyAlignment="1">
      <alignment horizontal="center" vertical="center" wrapText="1"/>
    </xf>
    <xf numFmtId="0" fontId="24" fillId="35" borderId="17" xfId="0" applyFont="1" applyFill="1" applyBorder="1" applyAlignment="1">
      <alignment horizontal="center" vertical="center" wrapText="1"/>
    </xf>
    <xf numFmtId="0" fontId="25" fillId="34" borderId="10" xfId="0" applyFont="1" applyFill="1" applyBorder="1" applyAlignment="1">
      <alignment horizontal="center"/>
    </xf>
    <xf numFmtId="0" fontId="22" fillId="34" borderId="10" xfId="0" applyFont="1" applyFill="1" applyBorder="1" applyAlignment="1">
      <alignment horizontal="left" vertical="center" wrapText="1"/>
    </xf>
    <xf numFmtId="0" fontId="22" fillId="8" borderId="10" xfId="0" applyFont="1" applyFill="1" applyBorder="1" applyAlignment="1">
      <alignment horizontal="right" wrapText="1"/>
    </xf>
    <xf numFmtId="0" fontId="22" fillId="37" borderId="10" xfId="0" applyFont="1" applyFill="1" applyBorder="1" applyAlignment="1">
      <alignment horizontal="right"/>
    </xf>
    <xf numFmtId="0" fontId="26" fillId="34" borderId="10" xfId="0" applyFont="1" applyFill="1" applyBorder="1" applyAlignment="1">
      <alignment horizontal="center"/>
    </xf>
    <xf numFmtId="0" fontId="27" fillId="34" borderId="10" xfId="0" applyFont="1" applyFill="1" applyBorder="1" applyAlignment="1">
      <alignment horizontal="left" vertical="center" wrapText="1"/>
    </xf>
    <xf numFmtId="0" fontId="27" fillId="34" borderId="10" xfId="0" applyFont="1" applyFill="1" applyBorder="1" applyAlignment="1">
      <alignment horizontal="center" vertical="center" wrapText="1"/>
    </xf>
    <xf numFmtId="184" fontId="27" fillId="38" borderId="10" xfId="59" applyNumberFormat="1" applyFont="1" applyFill="1" applyBorder="1" applyAlignment="1">
      <alignment horizontal="right" wrapText="1"/>
    </xf>
    <xf numFmtId="0" fontId="27" fillId="34" borderId="0" xfId="0" applyFont="1" applyFill="1" applyAlignment="1">
      <alignment/>
    </xf>
    <xf numFmtId="0" fontId="22" fillId="8" borderId="10" xfId="59" applyNumberFormat="1" applyFont="1" applyFill="1" applyBorder="1" applyAlignment="1">
      <alignment horizontal="right" wrapText="1"/>
    </xf>
    <xf numFmtId="0" fontId="27" fillId="34" borderId="16" xfId="0" applyFont="1" applyFill="1" applyBorder="1" applyAlignment="1">
      <alignment horizontal="center" vertical="center" wrapText="1"/>
    </xf>
    <xf numFmtId="0" fontId="27" fillId="34" borderId="17" xfId="0" applyFont="1" applyFill="1" applyBorder="1" applyAlignment="1">
      <alignment horizontal="center" vertical="center" wrapText="1"/>
    </xf>
    <xf numFmtId="0" fontId="27" fillId="34" borderId="0" xfId="0" applyFont="1" applyFill="1" applyBorder="1" applyAlignment="1">
      <alignment horizontal="center" vertical="center" wrapText="1"/>
    </xf>
    <xf numFmtId="0" fontId="21" fillId="34" borderId="12" xfId="0" applyFont="1" applyFill="1" applyBorder="1" applyAlignment="1">
      <alignment horizontal="left" vertical="center" wrapText="1" indent="2"/>
    </xf>
    <xf numFmtId="0" fontId="21" fillId="34" borderId="15" xfId="0" applyFont="1" applyFill="1" applyBorder="1" applyAlignment="1">
      <alignment horizontal="left" vertical="center" wrapText="1" indent="2"/>
    </xf>
    <xf numFmtId="184" fontId="27" fillId="38" borderId="10" xfId="0" applyNumberFormat="1" applyFont="1" applyFill="1" applyBorder="1" applyAlignment="1">
      <alignment horizontal="right" wrapText="1"/>
    </xf>
    <xf numFmtId="1" fontId="27" fillId="34" borderId="10" xfId="0" applyNumberFormat="1" applyFont="1" applyFill="1" applyBorder="1" applyAlignment="1">
      <alignment horizontal="center" vertical="center" wrapText="1"/>
    </xf>
    <xf numFmtId="1" fontId="27" fillId="38" borderId="10" xfId="59" applyNumberFormat="1" applyFont="1" applyFill="1" applyBorder="1" applyAlignment="1">
      <alignment horizontal="right" wrapText="1"/>
    </xf>
    <xf numFmtId="1" fontId="24" fillId="39" borderId="16" xfId="0" applyNumberFormat="1" applyFont="1" applyFill="1" applyBorder="1" applyAlignment="1">
      <alignment horizontal="center" vertical="center" wrapText="1"/>
    </xf>
    <xf numFmtId="1" fontId="24" fillId="39" borderId="17" xfId="0" applyNumberFormat="1" applyFont="1" applyFill="1" applyBorder="1" applyAlignment="1">
      <alignment horizontal="center" vertical="center" wrapText="1"/>
    </xf>
    <xf numFmtId="9" fontId="27" fillId="38" borderId="10" xfId="59" applyNumberFormat="1" applyFont="1" applyFill="1" applyBorder="1" applyAlignment="1">
      <alignment horizontal="right" wrapText="1"/>
    </xf>
    <xf numFmtId="0" fontId="24" fillId="39" borderId="16" xfId="0" applyFont="1" applyFill="1" applyBorder="1" applyAlignment="1">
      <alignment horizontal="center" vertical="center" wrapText="1"/>
    </xf>
    <xf numFmtId="0" fontId="24" fillId="39" borderId="17" xfId="0" applyFont="1" applyFill="1" applyBorder="1" applyAlignment="1">
      <alignment horizontal="center" vertical="center" wrapText="1"/>
    </xf>
    <xf numFmtId="0" fontId="51" fillId="0" borderId="18" xfId="0" applyFont="1" applyBorder="1" applyAlignment="1">
      <alignment/>
    </xf>
    <xf numFmtId="184" fontId="27" fillId="40" borderId="10" xfId="59" applyNumberFormat="1" applyFont="1" applyFill="1" applyBorder="1" applyAlignment="1">
      <alignment horizontal="right" wrapText="1"/>
    </xf>
    <xf numFmtId="0" fontId="27" fillId="36" borderId="0" xfId="0" applyFont="1" applyFill="1" applyAlignment="1">
      <alignment/>
    </xf>
    <xf numFmtId="0" fontId="51" fillId="36" borderId="0" xfId="0" applyFont="1" applyFill="1" applyAlignment="1">
      <alignment wrapText="1"/>
    </xf>
    <xf numFmtId="9" fontId="27" fillId="38" borderId="10" xfId="0" applyNumberFormat="1" applyFont="1" applyFill="1" applyBorder="1" applyAlignment="1">
      <alignment horizontal="right" wrapText="1"/>
    </xf>
    <xf numFmtId="0" fontId="25" fillId="34" borderId="0" xfId="0" applyFont="1" applyFill="1" applyBorder="1" applyAlignment="1">
      <alignment horizontal="center"/>
    </xf>
    <xf numFmtId="0" fontId="25" fillId="34" borderId="0" xfId="0" applyFont="1" applyFill="1" applyBorder="1" applyAlignment="1">
      <alignment horizontal="left" vertical="center" wrapText="1"/>
    </xf>
    <xf numFmtId="0" fontId="25" fillId="34" borderId="0" xfId="0" applyFont="1" applyFill="1" applyBorder="1" applyAlignment="1">
      <alignment horizontal="center" vertical="center" wrapText="1"/>
    </xf>
    <xf numFmtId="184" fontId="25" fillId="36" borderId="0" xfId="59" applyNumberFormat="1" applyFont="1" applyFill="1" applyBorder="1" applyAlignment="1">
      <alignment horizontal="center" vertical="center" wrapText="1"/>
    </xf>
    <xf numFmtId="0" fontId="52" fillId="0" borderId="0" xfId="0" applyFont="1" applyAlignment="1">
      <alignment vertical="center" wrapText="1"/>
    </xf>
    <xf numFmtId="0" fontId="25" fillId="34" borderId="0" xfId="0" applyFont="1" applyFill="1" applyAlignment="1">
      <alignment/>
    </xf>
    <xf numFmtId="0" fontId="25" fillId="34" borderId="16" xfId="0" applyFont="1" applyFill="1" applyBorder="1" applyAlignment="1">
      <alignment horizontal="left" wrapText="1"/>
    </xf>
    <xf numFmtId="0" fontId="25" fillId="34" borderId="17" xfId="0" applyFont="1" applyFill="1" applyBorder="1" applyAlignment="1">
      <alignment horizontal="left" wrapText="1"/>
    </xf>
    <xf numFmtId="0" fontId="25" fillId="34" borderId="18" xfId="0" applyFont="1" applyFill="1" applyBorder="1" applyAlignment="1">
      <alignment horizontal="left" wrapText="1"/>
    </xf>
    <xf numFmtId="0" fontId="25" fillId="34" borderId="19" xfId="0" applyFont="1" applyFill="1" applyBorder="1" applyAlignment="1">
      <alignment wrapText="1"/>
    </xf>
    <xf numFmtId="0" fontId="25" fillId="34" borderId="0" xfId="0" applyFont="1" applyFill="1" applyBorder="1" applyAlignment="1">
      <alignment wrapText="1"/>
    </xf>
    <xf numFmtId="0" fontId="25" fillId="34" borderId="13" xfId="0" applyFont="1" applyFill="1" applyBorder="1" applyAlignment="1">
      <alignment wrapText="1"/>
    </xf>
    <xf numFmtId="0" fontId="25" fillId="34" borderId="20" xfId="0" applyFont="1" applyFill="1" applyBorder="1" applyAlignment="1">
      <alignment wrapText="1"/>
    </xf>
    <xf numFmtId="0" fontId="25" fillId="34" borderId="21" xfId="0" applyFont="1" applyFill="1" applyBorder="1" applyAlignment="1">
      <alignment wrapText="1"/>
    </xf>
    <xf numFmtId="0" fontId="25" fillId="34" borderId="22" xfId="0" applyFont="1" applyFill="1" applyBorder="1" applyAlignment="1">
      <alignment wrapText="1"/>
    </xf>
    <xf numFmtId="0" fontId="25" fillId="34" borderId="23" xfId="0" applyFont="1" applyFill="1" applyBorder="1" applyAlignment="1">
      <alignment/>
    </xf>
    <xf numFmtId="0" fontId="25" fillId="34" borderId="24" xfId="0" applyFont="1" applyFill="1" applyBorder="1" applyAlignment="1">
      <alignment wrapText="1"/>
    </xf>
    <xf numFmtId="0" fontId="25" fillId="34" borderId="11" xfId="0" applyFont="1" applyFill="1" applyBorder="1" applyAlignment="1">
      <alignment wrapText="1"/>
    </xf>
    <xf numFmtId="0" fontId="22" fillId="34" borderId="0" xfId="0" applyFont="1" applyFill="1" applyAlignment="1">
      <alignment wrapText="1"/>
    </xf>
    <xf numFmtId="0" fontId="23" fillId="34" borderId="19" xfId="0" applyFont="1" applyFill="1" applyBorder="1" applyAlignment="1">
      <alignment/>
    </xf>
    <xf numFmtId="0" fontId="25" fillId="34" borderId="0" xfId="0" applyFont="1" applyFill="1" applyBorder="1" applyAlignment="1">
      <alignment wrapText="1"/>
    </xf>
    <xf numFmtId="0" fontId="25" fillId="34" borderId="13" xfId="0" applyFont="1" applyFill="1" applyBorder="1" applyAlignment="1">
      <alignment wrapText="1"/>
    </xf>
    <xf numFmtId="0" fontId="25" fillId="34" borderId="20" xfId="0" applyFont="1" applyFill="1" applyBorder="1" applyAlignment="1">
      <alignment/>
    </xf>
    <xf numFmtId="0" fontId="25" fillId="34" borderId="21" xfId="0" applyFont="1" applyFill="1" applyBorder="1" applyAlignment="1">
      <alignment wrapText="1"/>
    </xf>
    <xf numFmtId="0" fontId="25" fillId="34" borderId="22" xfId="0" applyFont="1" applyFill="1" applyBorder="1" applyAlignment="1">
      <alignment wrapText="1"/>
    </xf>
    <xf numFmtId="0" fontId="28" fillId="8" borderId="19" xfId="0" applyFont="1" applyFill="1" applyBorder="1" applyAlignment="1">
      <alignment horizontal="center"/>
    </xf>
    <xf numFmtId="0" fontId="28" fillId="8" borderId="0" xfId="0" applyFont="1" applyFill="1" applyBorder="1" applyAlignment="1">
      <alignment horizontal="center"/>
    </xf>
    <xf numFmtId="0" fontId="30" fillId="35" borderId="20" xfId="0" applyFont="1" applyFill="1" applyBorder="1" applyAlignment="1">
      <alignment horizontal="center"/>
    </xf>
    <xf numFmtId="0" fontId="30" fillId="35" borderId="21" xfId="0" applyFont="1" applyFill="1" applyBorder="1" applyAlignment="1">
      <alignment horizontal="center"/>
    </xf>
    <xf numFmtId="0" fontId="21" fillId="34" borderId="10" xfId="0" applyFont="1" applyFill="1" applyBorder="1" applyAlignment="1">
      <alignment horizontal="center" vertical="top" wrapText="1"/>
    </xf>
    <xf numFmtId="0" fontId="51" fillId="0" borderId="10" xfId="0" applyFont="1" applyBorder="1" applyAlignment="1">
      <alignment horizontal="center"/>
    </xf>
    <xf numFmtId="0" fontId="51" fillId="0" borderId="0" xfId="0" applyFont="1" applyAlignment="1">
      <alignment horizontal="center"/>
    </xf>
    <xf numFmtId="0" fontId="30" fillId="35" borderId="20" xfId="0" applyFont="1" applyFill="1" applyBorder="1" applyAlignment="1">
      <alignment horizontal="center" vertical="top" wrapText="1"/>
    </xf>
    <xf numFmtId="0" fontId="30" fillId="35" borderId="21" xfId="0" applyFont="1" applyFill="1" applyBorder="1" applyAlignment="1">
      <alignment horizontal="center" vertical="top" wrapText="1"/>
    </xf>
    <xf numFmtId="0" fontId="21" fillId="34" borderId="10" xfId="0" applyFont="1" applyFill="1" applyBorder="1" applyAlignment="1">
      <alignment horizontal="left" wrapText="1"/>
    </xf>
    <xf numFmtId="0" fontId="21" fillId="34" borderId="10" xfId="0" applyFont="1" applyFill="1" applyBorder="1" applyAlignment="1">
      <alignment horizontal="center" wrapText="1"/>
    </xf>
    <xf numFmtId="3" fontId="22" fillId="37" borderId="10" xfId="53" applyNumberFormat="1" applyFont="1" applyFill="1" applyBorder="1" applyAlignment="1">
      <alignment horizontal="right"/>
      <protection/>
    </xf>
    <xf numFmtId="0" fontId="51" fillId="8" borderId="10" xfId="0" applyFont="1" applyFill="1" applyBorder="1" applyAlignment="1">
      <alignment/>
    </xf>
    <xf numFmtId="0" fontId="21" fillId="34" borderId="12" xfId="0" applyFont="1" applyFill="1" applyBorder="1" applyAlignment="1">
      <alignment horizontal="left" vertical="center" wrapText="1"/>
    </xf>
    <xf numFmtId="0" fontId="21" fillId="34" borderId="15" xfId="0" applyFont="1" applyFill="1" applyBorder="1" applyAlignment="1">
      <alignment horizontal="left" vertical="center" wrapText="1"/>
    </xf>
    <xf numFmtId="186" fontId="31" fillId="34" borderId="10" xfId="0" applyNumberFormat="1" applyFont="1" applyFill="1" applyBorder="1" applyAlignment="1">
      <alignment horizontal="center" wrapText="1"/>
    </xf>
    <xf numFmtId="184" fontId="53" fillId="38" borderId="10" xfId="0" applyNumberFormat="1" applyFont="1" applyFill="1" applyBorder="1" applyAlignment="1">
      <alignment/>
    </xf>
    <xf numFmtId="186" fontId="53" fillId="0" borderId="0" xfId="0" applyNumberFormat="1" applyFont="1" applyAlignment="1">
      <alignment/>
    </xf>
    <xf numFmtId="0" fontId="31" fillId="34" borderId="10" xfId="0" applyFont="1" applyFill="1" applyBorder="1" applyAlignment="1">
      <alignment horizontal="center" wrapText="1"/>
    </xf>
    <xf numFmtId="0" fontId="53" fillId="0" borderId="0" xfId="0" applyFont="1" applyAlignment="1">
      <alignment/>
    </xf>
    <xf numFmtId="0" fontId="24" fillId="35" borderId="16" xfId="0" applyFont="1" applyFill="1" applyBorder="1" applyAlignment="1">
      <alignment horizontal="center" wrapText="1"/>
    </xf>
    <xf numFmtId="0" fontId="24" fillId="35" borderId="17" xfId="0" applyFont="1" applyFill="1" applyBorder="1" applyAlignment="1">
      <alignment horizontal="center" wrapText="1"/>
    </xf>
    <xf numFmtId="0" fontId="51" fillId="8" borderId="10" xfId="0" applyFont="1" applyFill="1" applyBorder="1" applyAlignment="1">
      <alignment horizontal="right"/>
    </xf>
    <xf numFmtId="184" fontId="53" fillId="38" borderId="10" xfId="0" applyNumberFormat="1" applyFont="1" applyFill="1" applyBorder="1" applyAlignment="1">
      <alignment horizontal="right"/>
    </xf>
    <xf numFmtId="1" fontId="22" fillId="37" borderId="10" xfId="53" applyNumberFormat="1" applyFont="1" applyFill="1" applyBorder="1" applyAlignment="1">
      <alignment horizontal="right"/>
      <protection/>
    </xf>
    <xf numFmtId="0" fontId="31" fillId="0" borderId="10" xfId="0" applyFont="1" applyFill="1" applyBorder="1" applyAlignment="1">
      <alignment horizontal="center" wrapText="1"/>
    </xf>
    <xf numFmtId="184" fontId="27" fillId="40" borderId="10" xfId="53" applyNumberFormat="1" applyFont="1" applyFill="1" applyBorder="1" applyAlignment="1">
      <alignment horizontal="right"/>
      <protection/>
    </xf>
    <xf numFmtId="0" fontId="54" fillId="35" borderId="16" xfId="0" applyFont="1" applyFill="1" applyBorder="1" applyAlignment="1">
      <alignment horizontal="center" wrapText="1"/>
    </xf>
    <xf numFmtId="0" fontId="54" fillId="35" borderId="17" xfId="0" applyFont="1" applyFill="1" applyBorder="1" applyAlignment="1">
      <alignment horizontal="center" wrapText="1"/>
    </xf>
    <xf numFmtId="3" fontId="51" fillId="37" borderId="10" xfId="53" applyNumberFormat="1" applyFont="1" applyFill="1" applyBorder="1" applyAlignment="1">
      <alignment horizontal="right"/>
      <protection/>
    </xf>
    <xf numFmtId="184" fontId="27" fillId="38" borderId="10" xfId="53" applyNumberFormat="1" applyFont="1" applyFill="1" applyBorder="1" applyAlignment="1">
      <alignment horizontal="right"/>
      <protection/>
    </xf>
    <xf numFmtId="3" fontId="22" fillId="37" borderId="12" xfId="53" applyNumberFormat="1" applyFont="1" applyFill="1" applyBorder="1" applyAlignment="1">
      <alignment horizontal="right"/>
      <protection/>
    </xf>
    <xf numFmtId="0" fontId="31" fillId="34" borderId="12" xfId="0" applyFont="1" applyFill="1" applyBorder="1" applyAlignment="1">
      <alignment horizontal="center" wrapText="1"/>
    </xf>
    <xf numFmtId="0" fontId="28" fillId="0" borderId="23" xfId="0" applyFont="1" applyBorder="1" applyAlignment="1">
      <alignment/>
    </xf>
    <xf numFmtId="0" fontId="51" fillId="0" borderId="24" xfId="0" applyFont="1" applyBorder="1" applyAlignment="1">
      <alignment/>
    </xf>
    <xf numFmtId="0" fontId="51" fillId="0" borderId="11" xfId="0" applyFont="1" applyBorder="1" applyAlignment="1">
      <alignment/>
    </xf>
    <xf numFmtId="0" fontId="51" fillId="0" borderId="20" xfId="0" applyFont="1" applyBorder="1" applyAlignment="1">
      <alignment/>
    </xf>
    <xf numFmtId="0" fontId="51" fillId="0" borderId="21" xfId="0" applyFont="1" applyBorder="1" applyAlignment="1">
      <alignment/>
    </xf>
    <xf numFmtId="0" fontId="51" fillId="0" borderId="22" xfId="0" applyFont="1" applyBorder="1" applyAlignment="1">
      <alignment/>
    </xf>
    <xf numFmtId="0" fontId="55" fillId="0" borderId="0" xfId="0" applyFont="1" applyAlignment="1">
      <alignment/>
    </xf>
    <xf numFmtId="3" fontId="51" fillId="0" borderId="0" xfId="0" applyNumberFormat="1" applyFont="1" applyAlignment="1">
      <alignment/>
    </xf>
    <xf numFmtId="3" fontId="55" fillId="0" borderId="0" xfId="0" applyNumberFormat="1" applyFont="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CRF2002 (1)"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48"/>
  <sheetViews>
    <sheetView zoomScale="80" zoomScaleNormal="80" zoomScalePageLayoutView="0" workbookViewId="0" topLeftCell="A19">
      <selection activeCell="X9" sqref="X9"/>
    </sheetView>
  </sheetViews>
  <sheetFormatPr defaultColWidth="9.140625" defaultRowHeight="15"/>
  <cols>
    <col min="1" max="1" width="33.57421875" style="3" customWidth="1"/>
    <col min="2" max="2" width="15.57421875" style="3" customWidth="1"/>
    <col min="3" max="20" width="9.140625" style="3" customWidth="1"/>
    <col min="21" max="16384" width="9.140625" style="3" customWidth="1"/>
  </cols>
  <sheetData>
    <row r="1" spans="1:27" ht="15.75">
      <c r="A1" s="78" t="s">
        <v>1</v>
      </c>
      <c r="B1" s="79"/>
      <c r="C1" s="79"/>
      <c r="D1" s="79"/>
      <c r="E1" s="79"/>
      <c r="F1" s="79"/>
      <c r="G1" s="79"/>
      <c r="H1" s="79"/>
      <c r="I1" s="79"/>
      <c r="J1" s="79"/>
      <c r="K1" s="79"/>
      <c r="L1" s="79"/>
      <c r="M1" s="79"/>
      <c r="N1" s="79"/>
      <c r="O1" s="79"/>
      <c r="P1" s="79"/>
      <c r="Q1" s="79"/>
      <c r="R1" s="79"/>
      <c r="S1" s="79"/>
      <c r="T1" s="79"/>
      <c r="U1" s="79"/>
      <c r="V1" s="79"/>
      <c r="W1" s="79"/>
      <c r="X1" s="79"/>
      <c r="Y1" s="79"/>
      <c r="Z1" s="79"/>
      <c r="AA1" s="79"/>
    </row>
    <row r="2" spans="1:27" ht="15">
      <c r="A2" s="80"/>
      <c r="B2" s="81"/>
      <c r="C2" s="81"/>
      <c r="D2" s="81"/>
      <c r="E2" s="81"/>
      <c r="F2" s="81"/>
      <c r="G2" s="81"/>
      <c r="H2" s="81"/>
      <c r="I2" s="81"/>
      <c r="J2" s="81"/>
      <c r="K2" s="81"/>
      <c r="L2" s="81"/>
      <c r="M2" s="81"/>
      <c r="N2" s="81"/>
      <c r="O2" s="81"/>
      <c r="P2" s="81"/>
      <c r="Q2" s="81"/>
      <c r="R2" s="81"/>
      <c r="S2" s="81"/>
      <c r="T2" s="81"/>
      <c r="U2" s="81"/>
      <c r="V2" s="81"/>
      <c r="W2" s="81"/>
      <c r="X2" s="81"/>
      <c r="Y2" s="81"/>
      <c r="Z2" s="81"/>
      <c r="AA2" s="81"/>
    </row>
    <row r="3" spans="1:27" s="84" customFormat="1" ht="15">
      <c r="A3" s="82"/>
      <c r="B3" s="82" t="s">
        <v>5</v>
      </c>
      <c r="C3" s="82">
        <v>1990</v>
      </c>
      <c r="D3" s="82">
        <v>1995</v>
      </c>
      <c r="E3" s="82">
        <v>2000</v>
      </c>
      <c r="F3" s="82">
        <v>2001</v>
      </c>
      <c r="G3" s="82">
        <v>2002</v>
      </c>
      <c r="H3" s="82">
        <v>2003</v>
      </c>
      <c r="I3" s="82">
        <v>2004</v>
      </c>
      <c r="J3" s="82">
        <v>2005</v>
      </c>
      <c r="K3" s="82">
        <v>2006</v>
      </c>
      <c r="L3" s="82">
        <v>2007</v>
      </c>
      <c r="M3" s="82">
        <v>2008</v>
      </c>
      <c r="N3" s="82">
        <v>2009</v>
      </c>
      <c r="O3" s="82">
        <v>2010</v>
      </c>
      <c r="P3" s="82">
        <v>2011</v>
      </c>
      <c r="Q3" s="82">
        <v>2012</v>
      </c>
      <c r="R3" s="82">
        <v>2013</v>
      </c>
      <c r="S3" s="82">
        <v>2014</v>
      </c>
      <c r="T3" s="82">
        <v>2015</v>
      </c>
      <c r="U3" s="82">
        <v>2016</v>
      </c>
      <c r="V3" s="82">
        <v>2017</v>
      </c>
      <c r="W3" s="82">
        <v>2018</v>
      </c>
      <c r="X3" s="83">
        <v>2019</v>
      </c>
      <c r="Y3" s="82">
        <v>2020</v>
      </c>
      <c r="Z3" s="82">
        <v>2021</v>
      </c>
      <c r="AA3" s="83">
        <v>2022</v>
      </c>
    </row>
    <row r="4" spans="1:34" ht="15">
      <c r="A4" s="85" t="s">
        <v>2</v>
      </c>
      <c r="B4" s="86"/>
      <c r="C4" s="86"/>
      <c r="D4" s="86"/>
      <c r="E4" s="86"/>
      <c r="F4" s="86"/>
      <c r="G4" s="86"/>
      <c r="H4" s="86"/>
      <c r="I4" s="86"/>
      <c r="J4" s="86"/>
      <c r="K4" s="86"/>
      <c r="L4" s="86"/>
      <c r="M4" s="86"/>
      <c r="N4" s="86"/>
      <c r="O4" s="86"/>
      <c r="P4" s="86"/>
      <c r="Q4" s="86"/>
      <c r="R4" s="86"/>
      <c r="S4" s="86"/>
      <c r="T4" s="86"/>
      <c r="U4" s="86"/>
      <c r="V4" s="86"/>
      <c r="W4" s="86"/>
      <c r="X4" s="86"/>
      <c r="Y4" s="86"/>
      <c r="Z4" s="86"/>
      <c r="AA4" s="86"/>
      <c r="AB4" s="84"/>
      <c r="AC4" s="84"/>
      <c r="AD4" s="84"/>
      <c r="AE4" s="84"/>
      <c r="AF4" s="84"/>
      <c r="AG4" s="84"/>
      <c r="AH4" s="84"/>
    </row>
    <row r="5" spans="1:34" ht="15">
      <c r="A5" s="87" t="s">
        <v>6</v>
      </c>
      <c r="B5" s="88" t="s">
        <v>7</v>
      </c>
      <c r="C5" s="89">
        <v>180</v>
      </c>
      <c r="D5" s="89">
        <v>180</v>
      </c>
      <c r="E5" s="89">
        <v>180</v>
      </c>
      <c r="F5" s="89">
        <v>180</v>
      </c>
      <c r="G5" s="89">
        <v>180</v>
      </c>
      <c r="H5" s="89">
        <v>180</v>
      </c>
      <c r="I5" s="89">
        <v>180</v>
      </c>
      <c r="J5" s="89">
        <v>180</v>
      </c>
      <c r="K5" s="89">
        <v>180</v>
      </c>
      <c r="L5" s="89">
        <v>180</v>
      </c>
      <c r="M5" s="89">
        <v>180</v>
      </c>
      <c r="N5" s="89">
        <v>180</v>
      </c>
      <c r="O5" s="89">
        <v>180</v>
      </c>
      <c r="P5" s="89">
        <v>178</v>
      </c>
      <c r="Q5" s="89">
        <v>178</v>
      </c>
      <c r="R5" s="89">
        <v>178</v>
      </c>
      <c r="S5" s="89">
        <v>178</v>
      </c>
      <c r="T5" s="89">
        <v>178</v>
      </c>
      <c r="U5" s="89">
        <v>178</v>
      </c>
      <c r="V5" s="89">
        <v>178</v>
      </c>
      <c r="W5" s="89">
        <v>178</v>
      </c>
      <c r="X5" s="90">
        <v>178</v>
      </c>
      <c r="Y5" s="90">
        <v>178</v>
      </c>
      <c r="Z5" s="90">
        <v>178</v>
      </c>
      <c r="AA5" s="90">
        <v>178</v>
      </c>
      <c r="AB5" s="84"/>
      <c r="AC5" s="84"/>
      <c r="AD5" s="84"/>
      <c r="AE5" s="84"/>
      <c r="AF5" s="84"/>
      <c r="AG5" s="84"/>
      <c r="AH5" s="84"/>
    </row>
    <row r="6" spans="1:34" ht="59.25" customHeight="1">
      <c r="A6" s="91" t="s">
        <v>8</v>
      </c>
      <c r="B6" s="88" t="s">
        <v>7</v>
      </c>
      <c r="C6" s="89">
        <v>23</v>
      </c>
      <c r="D6" s="89">
        <v>23</v>
      </c>
      <c r="E6" s="89">
        <v>23</v>
      </c>
      <c r="F6" s="89">
        <v>23</v>
      </c>
      <c r="G6" s="89">
        <v>23</v>
      </c>
      <c r="H6" s="89">
        <v>23</v>
      </c>
      <c r="I6" s="89">
        <v>23</v>
      </c>
      <c r="J6" s="89">
        <v>23</v>
      </c>
      <c r="K6" s="89">
        <v>23</v>
      </c>
      <c r="L6" s="89">
        <v>23</v>
      </c>
      <c r="M6" s="89">
        <v>31</v>
      </c>
      <c r="N6" s="89">
        <v>31</v>
      </c>
      <c r="O6" s="89">
        <v>31</v>
      </c>
      <c r="P6" s="89">
        <v>31</v>
      </c>
      <c r="Q6" s="89">
        <v>31</v>
      </c>
      <c r="R6" s="89">
        <v>31</v>
      </c>
      <c r="S6" s="89">
        <v>31</v>
      </c>
      <c r="T6" s="89">
        <v>31</v>
      </c>
      <c r="U6" s="89">
        <v>31</v>
      </c>
      <c r="V6" s="89">
        <v>31</v>
      </c>
      <c r="W6" s="89">
        <v>31</v>
      </c>
      <c r="X6" s="89">
        <v>31</v>
      </c>
      <c r="Y6" s="89">
        <v>31</v>
      </c>
      <c r="Z6" s="89">
        <v>31</v>
      </c>
      <c r="AA6" s="89">
        <v>31</v>
      </c>
      <c r="AB6" s="84"/>
      <c r="AC6" s="84"/>
      <c r="AD6" s="84"/>
      <c r="AE6" s="84"/>
      <c r="AF6" s="84"/>
      <c r="AG6" s="84"/>
      <c r="AH6" s="84"/>
    </row>
    <row r="7" spans="1:34" s="95" customFormat="1" ht="15" customHeight="1">
      <c r="A7" s="92"/>
      <c r="B7" s="93" t="s">
        <v>0</v>
      </c>
      <c r="C7" s="94">
        <f aca="true" t="shared" si="0" ref="C7:W7">C6/C5</f>
        <v>0.12777777777777777</v>
      </c>
      <c r="D7" s="94">
        <f t="shared" si="0"/>
        <v>0.12777777777777777</v>
      </c>
      <c r="E7" s="94">
        <f t="shared" si="0"/>
        <v>0.12777777777777777</v>
      </c>
      <c r="F7" s="94">
        <f t="shared" si="0"/>
        <v>0.12777777777777777</v>
      </c>
      <c r="G7" s="94">
        <f t="shared" si="0"/>
        <v>0.12777777777777777</v>
      </c>
      <c r="H7" s="94">
        <f t="shared" si="0"/>
        <v>0.12777777777777777</v>
      </c>
      <c r="I7" s="94">
        <f t="shared" si="0"/>
        <v>0.12777777777777777</v>
      </c>
      <c r="J7" s="94">
        <f t="shared" si="0"/>
        <v>0.12777777777777777</v>
      </c>
      <c r="K7" s="94">
        <f t="shared" si="0"/>
        <v>0.12777777777777777</v>
      </c>
      <c r="L7" s="94">
        <f t="shared" si="0"/>
        <v>0.12777777777777777</v>
      </c>
      <c r="M7" s="94">
        <f t="shared" si="0"/>
        <v>0.17222222222222222</v>
      </c>
      <c r="N7" s="94">
        <f t="shared" si="0"/>
        <v>0.17222222222222222</v>
      </c>
      <c r="O7" s="94">
        <f t="shared" si="0"/>
        <v>0.17222222222222222</v>
      </c>
      <c r="P7" s="94">
        <f t="shared" si="0"/>
        <v>0.17415730337078653</v>
      </c>
      <c r="Q7" s="94">
        <f t="shared" si="0"/>
        <v>0.17415730337078653</v>
      </c>
      <c r="R7" s="94">
        <f t="shared" si="0"/>
        <v>0.17415730337078653</v>
      </c>
      <c r="S7" s="94">
        <f t="shared" si="0"/>
        <v>0.17415730337078653</v>
      </c>
      <c r="T7" s="94">
        <f t="shared" si="0"/>
        <v>0.17415730337078653</v>
      </c>
      <c r="U7" s="94">
        <f t="shared" si="0"/>
        <v>0.17415730337078653</v>
      </c>
      <c r="V7" s="94">
        <f t="shared" si="0"/>
        <v>0.17415730337078653</v>
      </c>
      <c r="W7" s="94">
        <f t="shared" si="0"/>
        <v>0.17415730337078653</v>
      </c>
      <c r="X7" s="94">
        <f>X6/X5</f>
        <v>0.17415730337078653</v>
      </c>
      <c r="Y7" s="94">
        <f>Y6/Y5</f>
        <v>0.17415730337078653</v>
      </c>
      <c r="Z7" s="94">
        <f>Z6/Z5</f>
        <v>0.17415730337078653</v>
      </c>
      <c r="AA7" s="94">
        <f>AA6/AA5</f>
        <v>0.17415730337078653</v>
      </c>
      <c r="AB7" s="84"/>
      <c r="AC7" s="84"/>
      <c r="AD7" s="84"/>
      <c r="AE7" s="84"/>
      <c r="AF7" s="84"/>
      <c r="AG7" s="84"/>
      <c r="AH7" s="84"/>
    </row>
    <row r="8" spans="1:34" ht="34.5" customHeight="1">
      <c r="A8" s="38" t="s">
        <v>12</v>
      </c>
      <c r="B8" s="88" t="s">
        <v>7</v>
      </c>
      <c r="C8" s="89">
        <v>5</v>
      </c>
      <c r="D8" s="89">
        <v>5</v>
      </c>
      <c r="E8" s="89">
        <v>5</v>
      </c>
      <c r="F8" s="89">
        <v>5</v>
      </c>
      <c r="G8" s="89">
        <v>5</v>
      </c>
      <c r="H8" s="89">
        <v>5</v>
      </c>
      <c r="I8" s="89">
        <v>5</v>
      </c>
      <c r="J8" s="89">
        <v>5</v>
      </c>
      <c r="K8" s="89">
        <v>5</v>
      </c>
      <c r="L8" s="89">
        <v>5</v>
      </c>
      <c r="M8" s="89">
        <v>5</v>
      </c>
      <c r="N8" s="89">
        <v>5</v>
      </c>
      <c r="O8" s="89">
        <v>5</v>
      </c>
      <c r="P8" s="89">
        <v>5</v>
      </c>
      <c r="Q8" s="89">
        <v>5</v>
      </c>
      <c r="R8" s="89">
        <v>5</v>
      </c>
      <c r="S8" s="89">
        <v>5</v>
      </c>
      <c r="T8" s="89">
        <v>5</v>
      </c>
      <c r="U8" s="89">
        <v>5</v>
      </c>
      <c r="V8" s="89">
        <v>5</v>
      </c>
      <c r="W8" s="89">
        <v>5</v>
      </c>
      <c r="X8" s="90">
        <v>5</v>
      </c>
      <c r="Y8" s="90">
        <v>5</v>
      </c>
      <c r="Z8" s="90">
        <v>5</v>
      </c>
      <c r="AA8" s="90">
        <v>5</v>
      </c>
      <c r="AB8" s="84"/>
      <c r="AC8" s="84"/>
      <c r="AD8" s="84"/>
      <c r="AE8" s="84"/>
      <c r="AF8" s="84"/>
      <c r="AG8" s="84"/>
      <c r="AH8" s="84"/>
    </row>
    <row r="9" spans="1:34" s="97" customFormat="1" ht="15" customHeight="1">
      <c r="A9" s="39"/>
      <c r="B9" s="96" t="s">
        <v>0</v>
      </c>
      <c r="C9" s="94">
        <f aca="true" t="shared" si="1" ref="C9:W9">C8/C5</f>
        <v>0.027777777777777776</v>
      </c>
      <c r="D9" s="94">
        <f t="shared" si="1"/>
        <v>0.027777777777777776</v>
      </c>
      <c r="E9" s="94">
        <f t="shared" si="1"/>
        <v>0.027777777777777776</v>
      </c>
      <c r="F9" s="94">
        <f t="shared" si="1"/>
        <v>0.027777777777777776</v>
      </c>
      <c r="G9" s="94">
        <f t="shared" si="1"/>
        <v>0.027777777777777776</v>
      </c>
      <c r="H9" s="94">
        <f t="shared" si="1"/>
        <v>0.027777777777777776</v>
      </c>
      <c r="I9" s="94">
        <f t="shared" si="1"/>
        <v>0.027777777777777776</v>
      </c>
      <c r="J9" s="94">
        <f t="shared" si="1"/>
        <v>0.027777777777777776</v>
      </c>
      <c r="K9" s="94">
        <f t="shared" si="1"/>
        <v>0.027777777777777776</v>
      </c>
      <c r="L9" s="94">
        <f t="shared" si="1"/>
        <v>0.027777777777777776</v>
      </c>
      <c r="M9" s="94">
        <f t="shared" si="1"/>
        <v>0.027777777777777776</v>
      </c>
      <c r="N9" s="94">
        <f t="shared" si="1"/>
        <v>0.027777777777777776</v>
      </c>
      <c r="O9" s="94">
        <f t="shared" si="1"/>
        <v>0.027777777777777776</v>
      </c>
      <c r="P9" s="94">
        <f t="shared" si="1"/>
        <v>0.028089887640449437</v>
      </c>
      <c r="Q9" s="94">
        <f t="shared" si="1"/>
        <v>0.028089887640449437</v>
      </c>
      <c r="R9" s="94">
        <f t="shared" si="1"/>
        <v>0.028089887640449437</v>
      </c>
      <c r="S9" s="94">
        <f t="shared" si="1"/>
        <v>0.028089887640449437</v>
      </c>
      <c r="T9" s="94">
        <f t="shared" si="1"/>
        <v>0.028089887640449437</v>
      </c>
      <c r="U9" s="94">
        <f t="shared" si="1"/>
        <v>0.028089887640449437</v>
      </c>
      <c r="V9" s="94">
        <f t="shared" si="1"/>
        <v>0.028089887640449437</v>
      </c>
      <c r="W9" s="94">
        <f t="shared" si="1"/>
        <v>0.028089887640449437</v>
      </c>
      <c r="X9" s="94">
        <f>X8/X5</f>
        <v>0.028089887640449437</v>
      </c>
      <c r="Y9" s="94">
        <f>Y8/Y5</f>
        <v>0.028089887640449437</v>
      </c>
      <c r="Z9" s="94">
        <f>Z8/Z5</f>
        <v>0.028089887640449437</v>
      </c>
      <c r="AA9" s="94">
        <f>AA8/AA5</f>
        <v>0.028089887640449437</v>
      </c>
      <c r="AB9" s="84"/>
      <c r="AC9" s="84"/>
      <c r="AD9" s="84"/>
      <c r="AE9" s="84"/>
      <c r="AF9" s="84"/>
      <c r="AG9" s="84"/>
      <c r="AH9" s="84"/>
    </row>
    <row r="10" spans="1:34" ht="24" customHeight="1">
      <c r="A10" s="38" t="s">
        <v>9</v>
      </c>
      <c r="B10" s="88" t="s">
        <v>7</v>
      </c>
      <c r="C10" s="89">
        <v>4</v>
      </c>
      <c r="D10" s="89">
        <v>4</v>
      </c>
      <c r="E10" s="89">
        <v>4</v>
      </c>
      <c r="F10" s="89">
        <v>4</v>
      </c>
      <c r="G10" s="89">
        <v>4</v>
      </c>
      <c r="H10" s="89">
        <v>4</v>
      </c>
      <c r="I10" s="89">
        <v>4</v>
      </c>
      <c r="J10" s="89">
        <v>4</v>
      </c>
      <c r="K10" s="89">
        <v>4</v>
      </c>
      <c r="L10" s="89">
        <v>4</v>
      </c>
      <c r="M10" s="89">
        <v>4</v>
      </c>
      <c r="N10" s="89">
        <v>4</v>
      </c>
      <c r="O10" s="89">
        <v>4</v>
      </c>
      <c r="P10" s="89">
        <v>22</v>
      </c>
      <c r="Q10" s="89">
        <v>22</v>
      </c>
      <c r="R10" s="89">
        <v>22</v>
      </c>
      <c r="S10" s="89">
        <v>22</v>
      </c>
      <c r="T10" s="89">
        <v>22</v>
      </c>
      <c r="U10" s="89">
        <v>22</v>
      </c>
      <c r="V10" s="89">
        <v>22</v>
      </c>
      <c r="W10" s="89">
        <v>22</v>
      </c>
      <c r="X10" s="90">
        <v>22</v>
      </c>
      <c r="Y10" s="90">
        <v>22</v>
      </c>
      <c r="Z10" s="90">
        <v>22</v>
      </c>
      <c r="AA10" s="90">
        <v>22</v>
      </c>
      <c r="AB10" s="84"/>
      <c r="AC10" s="84"/>
      <c r="AD10" s="84"/>
      <c r="AE10" s="84"/>
      <c r="AF10" s="84"/>
      <c r="AG10" s="84"/>
      <c r="AH10" s="84"/>
    </row>
    <row r="11" spans="1:34" s="97" customFormat="1" ht="33" customHeight="1">
      <c r="A11" s="39"/>
      <c r="B11" s="96" t="s">
        <v>0</v>
      </c>
      <c r="C11" s="94">
        <f aca="true" t="shared" si="2" ref="C11:W11">C10/C5</f>
        <v>0.022222222222222223</v>
      </c>
      <c r="D11" s="94">
        <f t="shared" si="2"/>
        <v>0.022222222222222223</v>
      </c>
      <c r="E11" s="94">
        <f t="shared" si="2"/>
        <v>0.022222222222222223</v>
      </c>
      <c r="F11" s="94">
        <f t="shared" si="2"/>
        <v>0.022222222222222223</v>
      </c>
      <c r="G11" s="94">
        <f t="shared" si="2"/>
        <v>0.022222222222222223</v>
      </c>
      <c r="H11" s="94">
        <f t="shared" si="2"/>
        <v>0.022222222222222223</v>
      </c>
      <c r="I11" s="94">
        <f t="shared" si="2"/>
        <v>0.022222222222222223</v>
      </c>
      <c r="J11" s="94">
        <f t="shared" si="2"/>
        <v>0.022222222222222223</v>
      </c>
      <c r="K11" s="94">
        <f t="shared" si="2"/>
        <v>0.022222222222222223</v>
      </c>
      <c r="L11" s="94">
        <f t="shared" si="2"/>
        <v>0.022222222222222223</v>
      </c>
      <c r="M11" s="94">
        <f t="shared" si="2"/>
        <v>0.022222222222222223</v>
      </c>
      <c r="N11" s="94">
        <f t="shared" si="2"/>
        <v>0.022222222222222223</v>
      </c>
      <c r="O11" s="94">
        <f t="shared" si="2"/>
        <v>0.022222222222222223</v>
      </c>
      <c r="P11" s="94">
        <f t="shared" si="2"/>
        <v>0.12359550561797752</v>
      </c>
      <c r="Q11" s="94">
        <f t="shared" si="2"/>
        <v>0.12359550561797752</v>
      </c>
      <c r="R11" s="94">
        <f t="shared" si="2"/>
        <v>0.12359550561797752</v>
      </c>
      <c r="S11" s="94">
        <f t="shared" si="2"/>
        <v>0.12359550561797752</v>
      </c>
      <c r="T11" s="94">
        <f t="shared" si="2"/>
        <v>0.12359550561797752</v>
      </c>
      <c r="U11" s="94">
        <f t="shared" si="2"/>
        <v>0.12359550561797752</v>
      </c>
      <c r="V11" s="94">
        <f t="shared" si="2"/>
        <v>0.12359550561797752</v>
      </c>
      <c r="W11" s="94">
        <f t="shared" si="2"/>
        <v>0.12359550561797752</v>
      </c>
      <c r="X11" s="94">
        <f>X10/X5</f>
        <v>0.12359550561797752</v>
      </c>
      <c r="Y11" s="94">
        <f>Y10/Y5</f>
        <v>0.12359550561797752</v>
      </c>
      <c r="Z11" s="94">
        <f>Z10/Z5</f>
        <v>0.12359550561797752</v>
      </c>
      <c r="AA11" s="94">
        <f>AA10/AA5</f>
        <v>0.12359550561797752</v>
      </c>
      <c r="AB11" s="84"/>
      <c r="AC11" s="84"/>
      <c r="AD11" s="84"/>
      <c r="AE11" s="84"/>
      <c r="AF11" s="84"/>
      <c r="AG11" s="84"/>
      <c r="AH11" s="84"/>
    </row>
    <row r="12" spans="1:34" ht="25.5" customHeight="1">
      <c r="A12" s="38" t="s">
        <v>10</v>
      </c>
      <c r="B12" s="88" t="s">
        <v>7</v>
      </c>
      <c r="C12" s="89">
        <v>14</v>
      </c>
      <c r="D12" s="89">
        <v>14</v>
      </c>
      <c r="E12" s="89">
        <v>14</v>
      </c>
      <c r="F12" s="89">
        <v>14</v>
      </c>
      <c r="G12" s="89">
        <v>14</v>
      </c>
      <c r="H12" s="89">
        <v>14</v>
      </c>
      <c r="I12" s="89">
        <v>14</v>
      </c>
      <c r="J12" s="89">
        <v>14</v>
      </c>
      <c r="K12" s="89">
        <v>14</v>
      </c>
      <c r="L12" s="89">
        <v>14</v>
      </c>
      <c r="M12" s="89">
        <v>4</v>
      </c>
      <c r="N12" s="89">
        <v>4</v>
      </c>
      <c r="O12" s="89">
        <v>4</v>
      </c>
      <c r="P12" s="89">
        <v>4</v>
      </c>
      <c r="Q12" s="89">
        <v>4</v>
      </c>
      <c r="R12" s="89">
        <v>4</v>
      </c>
      <c r="S12" s="89">
        <v>4</v>
      </c>
      <c r="T12" s="89">
        <v>4</v>
      </c>
      <c r="U12" s="89">
        <v>4</v>
      </c>
      <c r="V12" s="89">
        <v>4</v>
      </c>
      <c r="W12" s="89">
        <v>4</v>
      </c>
      <c r="X12" s="89">
        <v>4</v>
      </c>
      <c r="Y12" s="89">
        <v>4</v>
      </c>
      <c r="Z12" s="89">
        <v>4</v>
      </c>
      <c r="AA12" s="89">
        <v>4</v>
      </c>
      <c r="AB12" s="84"/>
      <c r="AC12" s="84"/>
      <c r="AD12" s="84"/>
      <c r="AE12" s="84"/>
      <c r="AF12" s="84"/>
      <c r="AG12" s="84"/>
      <c r="AH12" s="84"/>
    </row>
    <row r="13" spans="1:34" s="97" customFormat="1" ht="15">
      <c r="A13" s="39"/>
      <c r="B13" s="96" t="s">
        <v>0</v>
      </c>
      <c r="C13" s="94">
        <f aca="true" t="shared" si="3" ref="C13:W13">C12/C5</f>
        <v>0.07777777777777778</v>
      </c>
      <c r="D13" s="94">
        <f t="shared" si="3"/>
        <v>0.07777777777777778</v>
      </c>
      <c r="E13" s="94">
        <f t="shared" si="3"/>
        <v>0.07777777777777778</v>
      </c>
      <c r="F13" s="94">
        <f t="shared" si="3"/>
        <v>0.07777777777777778</v>
      </c>
      <c r="G13" s="94">
        <f t="shared" si="3"/>
        <v>0.07777777777777778</v>
      </c>
      <c r="H13" s="94">
        <f t="shared" si="3"/>
        <v>0.07777777777777778</v>
      </c>
      <c r="I13" s="94">
        <f t="shared" si="3"/>
        <v>0.07777777777777778</v>
      </c>
      <c r="J13" s="94">
        <f t="shared" si="3"/>
        <v>0.07777777777777778</v>
      </c>
      <c r="K13" s="94">
        <f t="shared" si="3"/>
        <v>0.07777777777777778</v>
      </c>
      <c r="L13" s="94">
        <f t="shared" si="3"/>
        <v>0.07777777777777778</v>
      </c>
      <c r="M13" s="94">
        <f t="shared" si="3"/>
        <v>0.022222222222222223</v>
      </c>
      <c r="N13" s="94">
        <f t="shared" si="3"/>
        <v>0.022222222222222223</v>
      </c>
      <c r="O13" s="94">
        <f t="shared" si="3"/>
        <v>0.022222222222222223</v>
      </c>
      <c r="P13" s="94">
        <f t="shared" si="3"/>
        <v>0.02247191011235955</v>
      </c>
      <c r="Q13" s="94">
        <f t="shared" si="3"/>
        <v>0.02247191011235955</v>
      </c>
      <c r="R13" s="94">
        <f t="shared" si="3"/>
        <v>0.02247191011235955</v>
      </c>
      <c r="S13" s="94">
        <f t="shared" si="3"/>
        <v>0.02247191011235955</v>
      </c>
      <c r="T13" s="94">
        <f t="shared" si="3"/>
        <v>0.02247191011235955</v>
      </c>
      <c r="U13" s="94">
        <f t="shared" si="3"/>
        <v>0.02247191011235955</v>
      </c>
      <c r="V13" s="94">
        <f t="shared" si="3"/>
        <v>0.02247191011235955</v>
      </c>
      <c r="W13" s="94">
        <f t="shared" si="3"/>
        <v>0.02247191011235955</v>
      </c>
      <c r="X13" s="94">
        <f>X12/X5</f>
        <v>0.02247191011235955</v>
      </c>
      <c r="Y13" s="94">
        <f>Y12/Y5</f>
        <v>0.02247191011235955</v>
      </c>
      <c r="Z13" s="94">
        <f>Z12/Z5</f>
        <v>0.02247191011235955</v>
      </c>
      <c r="AA13" s="94">
        <f>AA12/AA5</f>
        <v>0.02247191011235955</v>
      </c>
      <c r="AB13" s="84"/>
      <c r="AC13" s="84"/>
      <c r="AD13" s="84"/>
      <c r="AE13" s="84"/>
      <c r="AF13" s="84"/>
      <c r="AG13" s="84"/>
      <c r="AH13" s="84"/>
    </row>
    <row r="14" spans="1:34" ht="38.25" customHeight="1">
      <c r="A14" s="91" t="s">
        <v>11</v>
      </c>
      <c r="B14" s="88" t="s">
        <v>7</v>
      </c>
      <c r="C14" s="89">
        <v>40</v>
      </c>
      <c r="D14" s="89">
        <v>40</v>
      </c>
      <c r="E14" s="89">
        <v>40</v>
      </c>
      <c r="F14" s="89">
        <v>40</v>
      </c>
      <c r="G14" s="89">
        <v>40</v>
      </c>
      <c r="H14" s="89">
        <v>40</v>
      </c>
      <c r="I14" s="89">
        <v>40</v>
      </c>
      <c r="J14" s="89">
        <v>40</v>
      </c>
      <c r="K14" s="89">
        <v>40</v>
      </c>
      <c r="L14" s="89">
        <v>40</v>
      </c>
      <c r="M14" s="89">
        <v>40</v>
      </c>
      <c r="N14" s="89">
        <v>40</v>
      </c>
      <c r="O14" s="89">
        <v>40</v>
      </c>
      <c r="P14" s="89">
        <v>40</v>
      </c>
      <c r="Q14" s="89">
        <v>40</v>
      </c>
      <c r="R14" s="89">
        <v>40</v>
      </c>
      <c r="S14" s="89">
        <v>40</v>
      </c>
      <c r="T14" s="89">
        <v>40</v>
      </c>
      <c r="U14" s="89">
        <v>40</v>
      </c>
      <c r="V14" s="89">
        <v>40</v>
      </c>
      <c r="W14" s="89">
        <v>40</v>
      </c>
      <c r="X14" s="90">
        <v>40</v>
      </c>
      <c r="Y14" s="90">
        <v>40</v>
      </c>
      <c r="Z14" s="90">
        <v>40</v>
      </c>
      <c r="AA14" s="90">
        <v>40</v>
      </c>
      <c r="AB14" s="84"/>
      <c r="AC14" s="84"/>
      <c r="AD14" s="84"/>
      <c r="AE14" s="84"/>
      <c r="AF14" s="84"/>
      <c r="AG14" s="84"/>
      <c r="AH14" s="84"/>
    </row>
    <row r="15" spans="1:34" s="97" customFormat="1" ht="15">
      <c r="A15" s="92"/>
      <c r="B15" s="96" t="s">
        <v>0</v>
      </c>
      <c r="C15" s="94">
        <f aca="true" t="shared" si="4" ref="C15:W15">C14/C5</f>
        <v>0.2222222222222222</v>
      </c>
      <c r="D15" s="94">
        <f t="shared" si="4"/>
        <v>0.2222222222222222</v>
      </c>
      <c r="E15" s="94">
        <f t="shared" si="4"/>
        <v>0.2222222222222222</v>
      </c>
      <c r="F15" s="94">
        <f t="shared" si="4"/>
        <v>0.2222222222222222</v>
      </c>
      <c r="G15" s="94">
        <f t="shared" si="4"/>
        <v>0.2222222222222222</v>
      </c>
      <c r="H15" s="94">
        <f t="shared" si="4"/>
        <v>0.2222222222222222</v>
      </c>
      <c r="I15" s="94">
        <f t="shared" si="4"/>
        <v>0.2222222222222222</v>
      </c>
      <c r="J15" s="94">
        <f t="shared" si="4"/>
        <v>0.2222222222222222</v>
      </c>
      <c r="K15" s="94">
        <f t="shared" si="4"/>
        <v>0.2222222222222222</v>
      </c>
      <c r="L15" s="94">
        <f t="shared" si="4"/>
        <v>0.2222222222222222</v>
      </c>
      <c r="M15" s="94">
        <f t="shared" si="4"/>
        <v>0.2222222222222222</v>
      </c>
      <c r="N15" s="94">
        <f t="shared" si="4"/>
        <v>0.2222222222222222</v>
      </c>
      <c r="O15" s="94">
        <f t="shared" si="4"/>
        <v>0.2222222222222222</v>
      </c>
      <c r="P15" s="94">
        <f t="shared" si="4"/>
        <v>0.2247191011235955</v>
      </c>
      <c r="Q15" s="94">
        <f t="shared" si="4"/>
        <v>0.2247191011235955</v>
      </c>
      <c r="R15" s="94">
        <f t="shared" si="4"/>
        <v>0.2247191011235955</v>
      </c>
      <c r="S15" s="94">
        <f t="shared" si="4"/>
        <v>0.2247191011235955</v>
      </c>
      <c r="T15" s="94">
        <f t="shared" si="4"/>
        <v>0.2247191011235955</v>
      </c>
      <c r="U15" s="94">
        <f t="shared" si="4"/>
        <v>0.2247191011235955</v>
      </c>
      <c r="V15" s="94">
        <f t="shared" si="4"/>
        <v>0.2247191011235955</v>
      </c>
      <c r="W15" s="94">
        <f t="shared" si="4"/>
        <v>0.2247191011235955</v>
      </c>
      <c r="X15" s="94">
        <f>X14/X5</f>
        <v>0.2247191011235955</v>
      </c>
      <c r="Y15" s="94">
        <f>Y14/Y5</f>
        <v>0.2247191011235955</v>
      </c>
      <c r="Z15" s="94">
        <f>Z14/Z5</f>
        <v>0.2247191011235955</v>
      </c>
      <c r="AA15" s="94">
        <f>AA14/AA5</f>
        <v>0.2247191011235955</v>
      </c>
      <c r="AB15" s="84"/>
      <c r="AC15" s="84"/>
      <c r="AD15" s="84"/>
      <c r="AE15" s="84"/>
      <c r="AF15" s="84"/>
      <c r="AG15" s="84"/>
      <c r="AH15" s="84"/>
    </row>
    <row r="16" spans="1:34" ht="15">
      <c r="A16" s="98" t="s">
        <v>3</v>
      </c>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84"/>
      <c r="AC16" s="84"/>
      <c r="AD16" s="84"/>
      <c r="AE16" s="84"/>
      <c r="AF16" s="84"/>
      <c r="AG16" s="84"/>
      <c r="AH16" s="84"/>
    </row>
    <row r="17" spans="1:34" ht="25.5" customHeight="1">
      <c r="A17" s="87" t="s">
        <v>6</v>
      </c>
      <c r="B17" s="88" t="s">
        <v>7</v>
      </c>
      <c r="C17" s="89">
        <v>500</v>
      </c>
      <c r="D17" s="89">
        <v>500</v>
      </c>
      <c r="E17" s="89">
        <v>500</v>
      </c>
      <c r="F17" s="89">
        <v>500</v>
      </c>
      <c r="G17" s="89">
        <v>500</v>
      </c>
      <c r="H17" s="89">
        <v>500</v>
      </c>
      <c r="I17" s="89">
        <v>500</v>
      </c>
      <c r="J17" s="89">
        <v>500</v>
      </c>
      <c r="K17" s="89">
        <v>500</v>
      </c>
      <c r="L17" s="89">
        <v>500</v>
      </c>
      <c r="M17" s="89">
        <v>500</v>
      </c>
      <c r="N17" s="89">
        <v>500</v>
      </c>
      <c r="O17" s="89">
        <v>500</v>
      </c>
      <c r="P17" s="89">
        <v>489</v>
      </c>
      <c r="Q17" s="89">
        <v>489</v>
      </c>
      <c r="R17" s="89">
        <v>489</v>
      </c>
      <c r="S17" s="89">
        <v>489</v>
      </c>
      <c r="T17" s="89">
        <v>489</v>
      </c>
      <c r="U17" s="89">
        <v>489</v>
      </c>
      <c r="V17" s="89">
        <v>489</v>
      </c>
      <c r="W17" s="89">
        <v>489</v>
      </c>
      <c r="X17" s="100">
        <v>489</v>
      </c>
      <c r="Y17" s="100">
        <v>489</v>
      </c>
      <c r="Z17" s="100">
        <v>489</v>
      </c>
      <c r="AA17" s="100">
        <v>489</v>
      </c>
      <c r="AB17" s="84"/>
      <c r="AC17" s="84"/>
      <c r="AD17" s="84"/>
      <c r="AE17" s="84"/>
      <c r="AF17" s="84"/>
      <c r="AG17" s="84"/>
      <c r="AH17" s="84"/>
    </row>
    <row r="18" spans="1:34" ht="18" customHeight="1">
      <c r="A18" s="91" t="s">
        <v>8</v>
      </c>
      <c r="B18" s="88" t="s">
        <v>7</v>
      </c>
      <c r="C18" s="89">
        <v>29</v>
      </c>
      <c r="D18" s="89">
        <v>32</v>
      </c>
      <c r="E18" s="89">
        <v>30</v>
      </c>
      <c r="F18" s="89">
        <v>30</v>
      </c>
      <c r="G18" s="89">
        <v>30</v>
      </c>
      <c r="H18" s="89">
        <v>30</v>
      </c>
      <c r="I18" s="89">
        <v>30</v>
      </c>
      <c r="J18" s="89">
        <v>30</v>
      </c>
      <c r="K18" s="89">
        <v>32</v>
      </c>
      <c r="L18" s="89">
        <v>32</v>
      </c>
      <c r="M18" s="89">
        <v>49</v>
      </c>
      <c r="N18" s="89">
        <v>49</v>
      </c>
      <c r="O18" s="89">
        <v>49</v>
      </c>
      <c r="P18" s="89">
        <v>49</v>
      </c>
      <c r="Q18" s="89">
        <v>49</v>
      </c>
      <c r="R18" s="89">
        <v>49</v>
      </c>
      <c r="S18" s="89">
        <v>49</v>
      </c>
      <c r="T18" s="89">
        <v>49</v>
      </c>
      <c r="U18" s="89">
        <v>49</v>
      </c>
      <c r="V18" s="89">
        <v>49</v>
      </c>
      <c r="W18" s="89">
        <v>49</v>
      </c>
      <c r="X18" s="89">
        <v>49</v>
      </c>
      <c r="Y18" s="89">
        <v>49</v>
      </c>
      <c r="Z18" s="89">
        <v>49</v>
      </c>
      <c r="AA18" s="89">
        <v>49</v>
      </c>
      <c r="AB18" s="84"/>
      <c r="AC18" s="84"/>
      <c r="AD18" s="84"/>
      <c r="AE18" s="84"/>
      <c r="AF18" s="84"/>
      <c r="AG18" s="84"/>
      <c r="AH18" s="84"/>
    </row>
    <row r="19" spans="1:34" s="95" customFormat="1" ht="30" customHeight="1">
      <c r="A19" s="92"/>
      <c r="B19" s="93" t="s">
        <v>0</v>
      </c>
      <c r="C19" s="101">
        <f aca="true" t="shared" si="5" ref="C19:W19">C18/C17</f>
        <v>0.058</v>
      </c>
      <c r="D19" s="101">
        <f t="shared" si="5"/>
        <v>0.064</v>
      </c>
      <c r="E19" s="101">
        <f t="shared" si="5"/>
        <v>0.06</v>
      </c>
      <c r="F19" s="101">
        <f t="shared" si="5"/>
        <v>0.06</v>
      </c>
      <c r="G19" s="101">
        <f t="shared" si="5"/>
        <v>0.06</v>
      </c>
      <c r="H19" s="101">
        <f t="shared" si="5"/>
        <v>0.06</v>
      </c>
      <c r="I19" s="101">
        <f t="shared" si="5"/>
        <v>0.06</v>
      </c>
      <c r="J19" s="101">
        <f t="shared" si="5"/>
        <v>0.06</v>
      </c>
      <c r="K19" s="101">
        <f t="shared" si="5"/>
        <v>0.064</v>
      </c>
      <c r="L19" s="101">
        <f t="shared" si="5"/>
        <v>0.064</v>
      </c>
      <c r="M19" s="101">
        <f t="shared" si="5"/>
        <v>0.098</v>
      </c>
      <c r="N19" s="101">
        <f t="shared" si="5"/>
        <v>0.098</v>
      </c>
      <c r="O19" s="101">
        <f t="shared" si="5"/>
        <v>0.098</v>
      </c>
      <c r="P19" s="101">
        <f t="shared" si="5"/>
        <v>0.10020449897750511</v>
      </c>
      <c r="Q19" s="101">
        <f t="shared" si="5"/>
        <v>0.10020449897750511</v>
      </c>
      <c r="R19" s="101">
        <f t="shared" si="5"/>
        <v>0.10020449897750511</v>
      </c>
      <c r="S19" s="101">
        <f t="shared" si="5"/>
        <v>0.10020449897750511</v>
      </c>
      <c r="T19" s="101">
        <f t="shared" si="5"/>
        <v>0.10020449897750511</v>
      </c>
      <c r="U19" s="101">
        <f t="shared" si="5"/>
        <v>0.10020449897750511</v>
      </c>
      <c r="V19" s="101">
        <f t="shared" si="5"/>
        <v>0.10020449897750511</v>
      </c>
      <c r="W19" s="101">
        <f t="shared" si="5"/>
        <v>0.10020449897750511</v>
      </c>
      <c r="X19" s="101">
        <f>X18/X17</f>
        <v>0.10020449897750511</v>
      </c>
      <c r="Y19" s="101">
        <f>Y18/Y17</f>
        <v>0.10020449897750511</v>
      </c>
      <c r="Z19" s="101">
        <f>Z18/Z17</f>
        <v>0.10020449897750511</v>
      </c>
      <c r="AA19" s="101">
        <f>AA18/AA17</f>
        <v>0.10020449897750511</v>
      </c>
      <c r="AB19" s="84"/>
      <c r="AC19" s="84"/>
      <c r="AD19" s="84"/>
      <c r="AE19" s="84"/>
      <c r="AF19" s="84"/>
      <c r="AG19" s="84"/>
      <c r="AH19" s="84"/>
    </row>
    <row r="20" spans="1:34" ht="29.25" customHeight="1">
      <c r="A20" s="38" t="s">
        <v>12</v>
      </c>
      <c r="B20" s="88" t="s">
        <v>7</v>
      </c>
      <c r="C20" s="89">
        <v>11</v>
      </c>
      <c r="D20" s="89">
        <v>14</v>
      </c>
      <c r="E20" s="89">
        <v>15</v>
      </c>
      <c r="F20" s="89">
        <v>15</v>
      </c>
      <c r="G20" s="89">
        <v>15</v>
      </c>
      <c r="H20" s="89">
        <v>15</v>
      </c>
      <c r="I20" s="89">
        <v>15</v>
      </c>
      <c r="J20" s="89">
        <v>15</v>
      </c>
      <c r="K20" s="89">
        <v>16</v>
      </c>
      <c r="L20" s="89">
        <v>16</v>
      </c>
      <c r="M20" s="89">
        <v>16</v>
      </c>
      <c r="N20" s="89">
        <v>16</v>
      </c>
      <c r="O20" s="89">
        <v>16</v>
      </c>
      <c r="P20" s="89">
        <v>16</v>
      </c>
      <c r="Q20" s="89">
        <v>16</v>
      </c>
      <c r="R20" s="89">
        <v>16</v>
      </c>
      <c r="S20" s="89">
        <v>16</v>
      </c>
      <c r="T20" s="89">
        <v>16</v>
      </c>
      <c r="U20" s="89">
        <v>16</v>
      </c>
      <c r="V20" s="89">
        <v>16</v>
      </c>
      <c r="W20" s="89">
        <v>16</v>
      </c>
      <c r="X20" s="100">
        <v>16</v>
      </c>
      <c r="Y20" s="100">
        <v>16</v>
      </c>
      <c r="Z20" s="100">
        <v>16</v>
      </c>
      <c r="AA20" s="100">
        <v>16</v>
      </c>
      <c r="AB20" s="84"/>
      <c r="AC20" s="84"/>
      <c r="AD20" s="84"/>
      <c r="AE20" s="84"/>
      <c r="AF20" s="84"/>
      <c r="AG20" s="84"/>
      <c r="AH20" s="84"/>
    </row>
    <row r="21" spans="1:34" s="95" customFormat="1" ht="15">
      <c r="A21" s="39"/>
      <c r="B21" s="93" t="s">
        <v>0</v>
      </c>
      <c r="C21" s="101">
        <f aca="true" t="shared" si="6" ref="C21:W21">C20/C17</f>
        <v>0.022</v>
      </c>
      <c r="D21" s="101">
        <f t="shared" si="6"/>
        <v>0.028</v>
      </c>
      <c r="E21" s="101">
        <f t="shared" si="6"/>
        <v>0.03</v>
      </c>
      <c r="F21" s="101">
        <f t="shared" si="6"/>
        <v>0.03</v>
      </c>
      <c r="G21" s="101">
        <f t="shared" si="6"/>
        <v>0.03</v>
      </c>
      <c r="H21" s="101">
        <f t="shared" si="6"/>
        <v>0.03</v>
      </c>
      <c r="I21" s="101">
        <f t="shared" si="6"/>
        <v>0.03</v>
      </c>
      <c r="J21" s="101">
        <f t="shared" si="6"/>
        <v>0.03</v>
      </c>
      <c r="K21" s="101">
        <f t="shared" si="6"/>
        <v>0.032</v>
      </c>
      <c r="L21" s="101">
        <f t="shared" si="6"/>
        <v>0.032</v>
      </c>
      <c r="M21" s="101">
        <f t="shared" si="6"/>
        <v>0.032</v>
      </c>
      <c r="N21" s="101">
        <f t="shared" si="6"/>
        <v>0.032</v>
      </c>
      <c r="O21" s="101">
        <f t="shared" si="6"/>
        <v>0.032</v>
      </c>
      <c r="P21" s="101">
        <f t="shared" si="6"/>
        <v>0.032719836400818</v>
      </c>
      <c r="Q21" s="101">
        <f t="shared" si="6"/>
        <v>0.032719836400818</v>
      </c>
      <c r="R21" s="101">
        <f t="shared" si="6"/>
        <v>0.032719836400818</v>
      </c>
      <c r="S21" s="101">
        <f t="shared" si="6"/>
        <v>0.032719836400818</v>
      </c>
      <c r="T21" s="101">
        <f t="shared" si="6"/>
        <v>0.032719836400818</v>
      </c>
      <c r="U21" s="101">
        <f t="shared" si="6"/>
        <v>0.032719836400818</v>
      </c>
      <c r="V21" s="101">
        <f t="shared" si="6"/>
        <v>0.032719836400818</v>
      </c>
      <c r="W21" s="101">
        <f t="shared" si="6"/>
        <v>0.032719836400818</v>
      </c>
      <c r="X21" s="101">
        <f>X20/X17</f>
        <v>0.032719836400818</v>
      </c>
      <c r="Y21" s="101">
        <f>Y20/Y17</f>
        <v>0.032719836400818</v>
      </c>
      <c r="Z21" s="101">
        <f>Z20/Z17</f>
        <v>0.032719836400818</v>
      </c>
      <c r="AA21" s="101">
        <f>AA20/AA17</f>
        <v>0.032719836400818</v>
      </c>
      <c r="AB21" s="84"/>
      <c r="AC21" s="84"/>
      <c r="AD21" s="84"/>
      <c r="AE21" s="84"/>
      <c r="AF21" s="84"/>
      <c r="AG21" s="84"/>
      <c r="AH21" s="84"/>
    </row>
    <row r="22" spans="1:34" ht="20.25" customHeight="1">
      <c r="A22" s="38" t="s">
        <v>9</v>
      </c>
      <c r="B22" s="88" t="s">
        <v>7</v>
      </c>
      <c r="C22" s="89">
        <v>18</v>
      </c>
      <c r="D22" s="89">
        <v>18</v>
      </c>
      <c r="E22" s="89">
        <v>15</v>
      </c>
      <c r="F22" s="89">
        <v>15</v>
      </c>
      <c r="G22" s="89">
        <v>15</v>
      </c>
      <c r="H22" s="89">
        <v>15</v>
      </c>
      <c r="I22" s="89">
        <v>15</v>
      </c>
      <c r="J22" s="89">
        <v>15</v>
      </c>
      <c r="K22" s="89">
        <v>16</v>
      </c>
      <c r="L22" s="89">
        <v>16</v>
      </c>
      <c r="M22" s="89">
        <v>18</v>
      </c>
      <c r="N22" s="89">
        <v>18</v>
      </c>
      <c r="O22" s="89">
        <v>18</v>
      </c>
      <c r="P22" s="89">
        <v>18</v>
      </c>
      <c r="Q22" s="89">
        <v>18</v>
      </c>
      <c r="R22" s="89">
        <v>18</v>
      </c>
      <c r="S22" s="89">
        <v>18</v>
      </c>
      <c r="T22" s="89">
        <v>18</v>
      </c>
      <c r="U22" s="89">
        <v>18</v>
      </c>
      <c r="V22" s="89">
        <v>18</v>
      </c>
      <c r="W22" s="89">
        <v>18</v>
      </c>
      <c r="X22" s="100">
        <v>18</v>
      </c>
      <c r="Y22" s="100">
        <v>18</v>
      </c>
      <c r="Z22" s="100">
        <v>18</v>
      </c>
      <c r="AA22" s="100">
        <v>18</v>
      </c>
      <c r="AB22" s="84"/>
      <c r="AC22" s="84"/>
      <c r="AD22" s="84"/>
      <c r="AE22" s="84"/>
      <c r="AF22" s="84"/>
      <c r="AG22" s="84"/>
      <c r="AH22" s="84"/>
    </row>
    <row r="23" spans="1:34" s="95" customFormat="1" ht="21.75" customHeight="1">
      <c r="A23" s="39"/>
      <c r="B23" s="93" t="s">
        <v>0</v>
      </c>
      <c r="C23" s="101">
        <f aca="true" t="shared" si="7" ref="C23:W23">C22/C17</f>
        <v>0.036</v>
      </c>
      <c r="D23" s="101">
        <f t="shared" si="7"/>
        <v>0.036</v>
      </c>
      <c r="E23" s="101">
        <f t="shared" si="7"/>
        <v>0.03</v>
      </c>
      <c r="F23" s="101">
        <f t="shared" si="7"/>
        <v>0.03</v>
      </c>
      <c r="G23" s="101">
        <f t="shared" si="7"/>
        <v>0.03</v>
      </c>
      <c r="H23" s="101">
        <f t="shared" si="7"/>
        <v>0.03</v>
      </c>
      <c r="I23" s="101">
        <f t="shared" si="7"/>
        <v>0.03</v>
      </c>
      <c r="J23" s="101">
        <f t="shared" si="7"/>
        <v>0.03</v>
      </c>
      <c r="K23" s="101">
        <f t="shared" si="7"/>
        <v>0.032</v>
      </c>
      <c r="L23" s="101">
        <f t="shared" si="7"/>
        <v>0.032</v>
      </c>
      <c r="M23" s="101">
        <f t="shared" si="7"/>
        <v>0.036</v>
      </c>
      <c r="N23" s="101">
        <f t="shared" si="7"/>
        <v>0.036</v>
      </c>
      <c r="O23" s="101">
        <f t="shared" si="7"/>
        <v>0.036</v>
      </c>
      <c r="P23" s="101">
        <f t="shared" si="7"/>
        <v>0.03680981595092025</v>
      </c>
      <c r="Q23" s="101">
        <f t="shared" si="7"/>
        <v>0.03680981595092025</v>
      </c>
      <c r="R23" s="101">
        <f t="shared" si="7"/>
        <v>0.03680981595092025</v>
      </c>
      <c r="S23" s="101">
        <f t="shared" si="7"/>
        <v>0.03680981595092025</v>
      </c>
      <c r="T23" s="101">
        <f t="shared" si="7"/>
        <v>0.03680981595092025</v>
      </c>
      <c r="U23" s="101">
        <f t="shared" si="7"/>
        <v>0.03680981595092025</v>
      </c>
      <c r="V23" s="101">
        <f t="shared" si="7"/>
        <v>0.03680981595092025</v>
      </c>
      <c r="W23" s="101">
        <f t="shared" si="7"/>
        <v>0.03680981595092025</v>
      </c>
      <c r="X23" s="101">
        <f>X22/X17</f>
        <v>0.03680981595092025</v>
      </c>
      <c r="Y23" s="101">
        <f>Y22/Y17</f>
        <v>0.03680981595092025</v>
      </c>
      <c r="Z23" s="101">
        <f>Z22/Z17</f>
        <v>0.03680981595092025</v>
      </c>
      <c r="AA23" s="101">
        <f>AA22/AA17</f>
        <v>0.03680981595092025</v>
      </c>
      <c r="AB23" s="84"/>
      <c r="AC23" s="84"/>
      <c r="AD23" s="84"/>
      <c r="AE23" s="84"/>
      <c r="AF23" s="84"/>
      <c r="AG23" s="84"/>
      <c r="AH23" s="84"/>
    </row>
    <row r="24" spans="1:34" ht="18" customHeight="1">
      <c r="A24" s="38" t="s">
        <v>10</v>
      </c>
      <c r="B24" s="88" t="s">
        <v>7</v>
      </c>
      <c r="C24" s="89">
        <v>0</v>
      </c>
      <c r="D24" s="89">
        <v>0</v>
      </c>
      <c r="E24" s="89">
        <v>0</v>
      </c>
      <c r="F24" s="89">
        <v>0</v>
      </c>
      <c r="G24" s="89">
        <v>0</v>
      </c>
      <c r="H24" s="89">
        <v>0</v>
      </c>
      <c r="I24" s="89">
        <v>0</v>
      </c>
      <c r="J24" s="89">
        <v>0</v>
      </c>
      <c r="K24" s="89">
        <v>0</v>
      </c>
      <c r="L24" s="89">
        <v>0</v>
      </c>
      <c r="M24" s="89">
        <v>15</v>
      </c>
      <c r="N24" s="89">
        <v>15</v>
      </c>
      <c r="O24" s="89">
        <v>15</v>
      </c>
      <c r="P24" s="89">
        <v>15</v>
      </c>
      <c r="Q24" s="89">
        <v>15</v>
      </c>
      <c r="R24" s="89">
        <v>15</v>
      </c>
      <c r="S24" s="89">
        <v>15</v>
      </c>
      <c r="T24" s="89">
        <v>15</v>
      </c>
      <c r="U24" s="89">
        <v>15</v>
      </c>
      <c r="V24" s="89">
        <v>15</v>
      </c>
      <c r="W24" s="89">
        <v>15</v>
      </c>
      <c r="X24" s="89">
        <v>15</v>
      </c>
      <c r="Y24" s="89">
        <v>15</v>
      </c>
      <c r="Z24" s="89">
        <v>15</v>
      </c>
      <c r="AA24" s="89">
        <v>15</v>
      </c>
      <c r="AB24" s="84"/>
      <c r="AC24" s="84"/>
      <c r="AD24" s="84"/>
      <c r="AE24" s="84"/>
      <c r="AF24" s="84"/>
      <c r="AG24" s="84"/>
      <c r="AH24" s="84"/>
    </row>
    <row r="25" spans="1:34" s="95" customFormat="1" ht="15">
      <c r="A25" s="39"/>
      <c r="B25" s="93" t="s">
        <v>0</v>
      </c>
      <c r="C25" s="101">
        <f aca="true" t="shared" si="8" ref="C25:W25">C24/C17</f>
        <v>0</v>
      </c>
      <c r="D25" s="101">
        <f t="shared" si="8"/>
        <v>0</v>
      </c>
      <c r="E25" s="101">
        <f t="shared" si="8"/>
        <v>0</v>
      </c>
      <c r="F25" s="101">
        <f t="shared" si="8"/>
        <v>0</v>
      </c>
      <c r="G25" s="101">
        <f t="shared" si="8"/>
        <v>0</v>
      </c>
      <c r="H25" s="101">
        <f t="shared" si="8"/>
        <v>0</v>
      </c>
      <c r="I25" s="101">
        <f t="shared" si="8"/>
        <v>0</v>
      </c>
      <c r="J25" s="101">
        <f t="shared" si="8"/>
        <v>0</v>
      </c>
      <c r="K25" s="101">
        <f t="shared" si="8"/>
        <v>0</v>
      </c>
      <c r="L25" s="101">
        <f t="shared" si="8"/>
        <v>0</v>
      </c>
      <c r="M25" s="101">
        <f t="shared" si="8"/>
        <v>0.03</v>
      </c>
      <c r="N25" s="101">
        <f t="shared" si="8"/>
        <v>0.03</v>
      </c>
      <c r="O25" s="101">
        <f t="shared" si="8"/>
        <v>0.03</v>
      </c>
      <c r="P25" s="101">
        <f t="shared" si="8"/>
        <v>0.03067484662576687</v>
      </c>
      <c r="Q25" s="101">
        <f t="shared" si="8"/>
        <v>0.03067484662576687</v>
      </c>
      <c r="R25" s="101">
        <f t="shared" si="8"/>
        <v>0.03067484662576687</v>
      </c>
      <c r="S25" s="101">
        <f t="shared" si="8"/>
        <v>0.03067484662576687</v>
      </c>
      <c r="T25" s="101">
        <f t="shared" si="8"/>
        <v>0.03067484662576687</v>
      </c>
      <c r="U25" s="101">
        <f t="shared" si="8"/>
        <v>0.03067484662576687</v>
      </c>
      <c r="V25" s="101">
        <f t="shared" si="8"/>
        <v>0.03067484662576687</v>
      </c>
      <c r="W25" s="101">
        <f t="shared" si="8"/>
        <v>0.03067484662576687</v>
      </c>
      <c r="X25" s="101">
        <f>X24/X17</f>
        <v>0.03067484662576687</v>
      </c>
      <c r="Y25" s="101">
        <f>Y24/Y17</f>
        <v>0.03067484662576687</v>
      </c>
      <c r="Z25" s="101">
        <f>Z24/Z17</f>
        <v>0.03067484662576687</v>
      </c>
      <c r="AA25" s="101">
        <f>AA24/AA17</f>
        <v>0.03067484662576687</v>
      </c>
      <c r="AB25" s="84"/>
      <c r="AC25" s="84"/>
      <c r="AD25" s="84"/>
      <c r="AE25" s="84"/>
      <c r="AF25" s="84"/>
      <c r="AG25" s="84"/>
      <c r="AH25" s="84"/>
    </row>
    <row r="26" spans="1:34" ht="24.75" customHeight="1">
      <c r="A26" s="91" t="s">
        <v>11</v>
      </c>
      <c r="B26" s="88" t="s">
        <v>7</v>
      </c>
      <c r="C26" s="102">
        <v>43</v>
      </c>
      <c r="D26" s="102">
        <v>58</v>
      </c>
      <c r="E26" s="102">
        <v>56</v>
      </c>
      <c r="F26" s="102">
        <v>56</v>
      </c>
      <c r="G26" s="102">
        <v>56</v>
      </c>
      <c r="H26" s="102">
        <v>56</v>
      </c>
      <c r="I26" s="102">
        <v>56</v>
      </c>
      <c r="J26" s="102">
        <v>56</v>
      </c>
      <c r="K26" s="102">
        <v>57</v>
      </c>
      <c r="L26" s="102">
        <v>57</v>
      </c>
      <c r="M26" s="102">
        <v>57</v>
      </c>
      <c r="N26" s="102">
        <v>57</v>
      </c>
      <c r="O26" s="102">
        <v>57</v>
      </c>
      <c r="P26" s="102">
        <v>57</v>
      </c>
      <c r="Q26" s="102">
        <v>57</v>
      </c>
      <c r="R26" s="102">
        <v>57</v>
      </c>
      <c r="S26" s="102">
        <v>57</v>
      </c>
      <c r="T26" s="102">
        <v>57</v>
      </c>
      <c r="U26" s="102">
        <v>57</v>
      </c>
      <c r="V26" s="102">
        <v>57</v>
      </c>
      <c r="W26" s="102">
        <v>57</v>
      </c>
      <c r="X26" s="102">
        <v>57</v>
      </c>
      <c r="Y26" s="102">
        <v>57</v>
      </c>
      <c r="Z26" s="102">
        <v>57</v>
      </c>
      <c r="AA26" s="102">
        <v>57</v>
      </c>
      <c r="AB26" s="84"/>
      <c r="AC26" s="84"/>
      <c r="AD26" s="84"/>
      <c r="AE26" s="84"/>
      <c r="AF26" s="84"/>
      <c r="AG26" s="84"/>
      <c r="AH26" s="84"/>
    </row>
    <row r="27" spans="1:34" s="97" customFormat="1" ht="15">
      <c r="A27" s="92"/>
      <c r="B27" s="103" t="s">
        <v>0</v>
      </c>
      <c r="C27" s="104">
        <f aca="true" t="shared" si="9" ref="C27:N27">C26/C17</f>
        <v>0.086</v>
      </c>
      <c r="D27" s="104">
        <f t="shared" si="9"/>
        <v>0.116</v>
      </c>
      <c r="E27" s="104">
        <f t="shared" si="9"/>
        <v>0.112</v>
      </c>
      <c r="F27" s="104">
        <f t="shared" si="9"/>
        <v>0.112</v>
      </c>
      <c r="G27" s="104">
        <f t="shared" si="9"/>
        <v>0.112</v>
      </c>
      <c r="H27" s="104">
        <f t="shared" si="9"/>
        <v>0.112</v>
      </c>
      <c r="I27" s="104">
        <f t="shared" si="9"/>
        <v>0.112</v>
      </c>
      <c r="J27" s="104">
        <f t="shared" si="9"/>
        <v>0.112</v>
      </c>
      <c r="K27" s="104">
        <f t="shared" si="9"/>
        <v>0.114</v>
      </c>
      <c r="L27" s="104">
        <f t="shared" si="9"/>
        <v>0.114</v>
      </c>
      <c r="M27" s="104">
        <f t="shared" si="9"/>
        <v>0.114</v>
      </c>
      <c r="N27" s="104">
        <f t="shared" si="9"/>
        <v>0.114</v>
      </c>
      <c r="O27" s="104">
        <f>O26/O17</f>
        <v>0.114</v>
      </c>
      <c r="P27" s="104">
        <f aca="true" t="shared" si="10" ref="P27:X27">P26/P17</f>
        <v>0.1165644171779141</v>
      </c>
      <c r="Q27" s="104">
        <f t="shared" si="10"/>
        <v>0.1165644171779141</v>
      </c>
      <c r="R27" s="104">
        <f t="shared" si="10"/>
        <v>0.1165644171779141</v>
      </c>
      <c r="S27" s="104">
        <f t="shared" si="10"/>
        <v>0.1165644171779141</v>
      </c>
      <c r="T27" s="104">
        <f t="shared" si="10"/>
        <v>0.1165644171779141</v>
      </c>
      <c r="U27" s="104">
        <f t="shared" si="10"/>
        <v>0.1165644171779141</v>
      </c>
      <c r="V27" s="104">
        <f t="shared" si="10"/>
        <v>0.1165644171779141</v>
      </c>
      <c r="W27" s="104">
        <f t="shared" si="10"/>
        <v>0.1165644171779141</v>
      </c>
      <c r="X27" s="104">
        <f t="shared" si="10"/>
        <v>0.1165644171779141</v>
      </c>
      <c r="Y27" s="104">
        <f>Y26/Y17</f>
        <v>0.1165644171779141</v>
      </c>
      <c r="Z27" s="104">
        <f>Z26/Z17</f>
        <v>0.1165644171779141</v>
      </c>
      <c r="AA27" s="104">
        <f>AA26/AA17</f>
        <v>0.1165644171779141</v>
      </c>
      <c r="AB27" s="84"/>
      <c r="AC27" s="84"/>
      <c r="AD27" s="84"/>
      <c r="AE27" s="84"/>
      <c r="AF27" s="84"/>
      <c r="AG27" s="84"/>
      <c r="AH27" s="84"/>
    </row>
    <row r="28" spans="1:34" ht="15">
      <c r="A28" s="105" t="s">
        <v>4</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84"/>
      <c r="AC28" s="84"/>
      <c r="AD28" s="84"/>
      <c r="AE28" s="84"/>
      <c r="AF28" s="84"/>
      <c r="AG28" s="84"/>
      <c r="AH28" s="84"/>
    </row>
    <row r="29" spans="1:34" ht="31.5" customHeight="1">
      <c r="A29" s="87" t="s">
        <v>6</v>
      </c>
      <c r="B29" s="88" t="s">
        <v>7</v>
      </c>
      <c r="C29" s="89">
        <v>104</v>
      </c>
      <c r="D29" s="89">
        <v>120</v>
      </c>
      <c r="E29" s="89">
        <v>151</v>
      </c>
      <c r="F29" s="89">
        <v>151</v>
      </c>
      <c r="G29" s="89">
        <v>151</v>
      </c>
      <c r="H29" s="89">
        <v>151</v>
      </c>
      <c r="I29" s="89">
        <v>151</v>
      </c>
      <c r="J29" s="89">
        <v>147</v>
      </c>
      <c r="K29" s="89">
        <v>147</v>
      </c>
      <c r="L29" s="89">
        <v>147</v>
      </c>
      <c r="M29" s="89">
        <v>147</v>
      </c>
      <c r="N29" s="89">
        <v>147</v>
      </c>
      <c r="O29" s="89">
        <v>145</v>
      </c>
      <c r="P29" s="89">
        <v>155</v>
      </c>
      <c r="Q29" s="89">
        <v>155</v>
      </c>
      <c r="R29" s="89">
        <v>155</v>
      </c>
      <c r="S29" s="89">
        <v>155</v>
      </c>
      <c r="T29" s="89">
        <v>155</v>
      </c>
      <c r="U29" s="89">
        <v>156</v>
      </c>
      <c r="V29" s="89">
        <v>156</v>
      </c>
      <c r="W29" s="89">
        <v>156</v>
      </c>
      <c r="X29" s="89">
        <v>156</v>
      </c>
      <c r="Y29" s="89">
        <v>156</v>
      </c>
      <c r="Z29" s="89">
        <v>156</v>
      </c>
      <c r="AA29" s="89">
        <v>156</v>
      </c>
      <c r="AB29" s="84"/>
      <c r="AC29" s="84"/>
      <c r="AD29" s="84"/>
      <c r="AE29" s="84"/>
      <c r="AF29" s="84"/>
      <c r="AG29" s="84"/>
      <c r="AH29" s="84"/>
    </row>
    <row r="30" spans="1:34" ht="46.5" customHeight="1">
      <c r="A30" s="91" t="s">
        <v>8</v>
      </c>
      <c r="B30" s="88" t="s">
        <v>7</v>
      </c>
      <c r="C30" s="107">
        <v>15</v>
      </c>
      <c r="D30" s="107">
        <v>15</v>
      </c>
      <c r="E30" s="89">
        <v>36</v>
      </c>
      <c r="F30" s="89">
        <v>36</v>
      </c>
      <c r="G30" s="89">
        <v>36</v>
      </c>
      <c r="H30" s="89">
        <v>36</v>
      </c>
      <c r="I30" s="89">
        <v>36</v>
      </c>
      <c r="J30" s="89">
        <v>36</v>
      </c>
      <c r="K30" s="89">
        <v>36</v>
      </c>
      <c r="L30" s="89">
        <v>36</v>
      </c>
      <c r="M30" s="89">
        <v>16</v>
      </c>
      <c r="N30" s="89">
        <v>16</v>
      </c>
      <c r="O30" s="89">
        <v>16</v>
      </c>
      <c r="P30" s="89">
        <v>16</v>
      </c>
      <c r="Q30" s="89">
        <v>16</v>
      </c>
      <c r="R30" s="89">
        <v>16</v>
      </c>
      <c r="S30" s="89">
        <v>16</v>
      </c>
      <c r="T30" s="89">
        <v>16</v>
      </c>
      <c r="U30" s="89">
        <v>16</v>
      </c>
      <c r="V30" s="89">
        <v>16</v>
      </c>
      <c r="W30" s="89">
        <v>16</v>
      </c>
      <c r="X30" s="89">
        <v>16</v>
      </c>
      <c r="Y30" s="89">
        <v>16</v>
      </c>
      <c r="Z30" s="89">
        <v>16</v>
      </c>
      <c r="AA30" s="89">
        <v>16</v>
      </c>
      <c r="AB30" s="84"/>
      <c r="AC30" s="84"/>
      <c r="AD30" s="84"/>
      <c r="AE30" s="84"/>
      <c r="AF30" s="84"/>
      <c r="AG30" s="84"/>
      <c r="AH30" s="84"/>
    </row>
    <row r="31" spans="1:34" s="97" customFormat="1" ht="15">
      <c r="A31" s="92"/>
      <c r="B31" s="96" t="s">
        <v>0</v>
      </c>
      <c r="C31" s="104">
        <f aca="true" t="shared" si="11" ref="C31:W31">C30/C29</f>
        <v>0.14423076923076922</v>
      </c>
      <c r="D31" s="104">
        <f t="shared" si="11"/>
        <v>0.125</v>
      </c>
      <c r="E31" s="104">
        <f t="shared" si="11"/>
        <v>0.23841059602649006</v>
      </c>
      <c r="F31" s="104">
        <f t="shared" si="11"/>
        <v>0.23841059602649006</v>
      </c>
      <c r="G31" s="104">
        <f t="shared" si="11"/>
        <v>0.23841059602649006</v>
      </c>
      <c r="H31" s="104">
        <f t="shared" si="11"/>
        <v>0.23841059602649006</v>
      </c>
      <c r="I31" s="104">
        <f t="shared" si="11"/>
        <v>0.23841059602649006</v>
      </c>
      <c r="J31" s="104">
        <f t="shared" si="11"/>
        <v>0.24489795918367346</v>
      </c>
      <c r="K31" s="104">
        <f t="shared" si="11"/>
        <v>0.24489795918367346</v>
      </c>
      <c r="L31" s="104">
        <f t="shared" si="11"/>
        <v>0.24489795918367346</v>
      </c>
      <c r="M31" s="104">
        <f t="shared" si="11"/>
        <v>0.10884353741496598</v>
      </c>
      <c r="N31" s="104">
        <f t="shared" si="11"/>
        <v>0.10884353741496598</v>
      </c>
      <c r="O31" s="104">
        <f t="shared" si="11"/>
        <v>0.1103448275862069</v>
      </c>
      <c r="P31" s="104">
        <f t="shared" si="11"/>
        <v>0.1032258064516129</v>
      </c>
      <c r="Q31" s="104">
        <f t="shared" si="11"/>
        <v>0.1032258064516129</v>
      </c>
      <c r="R31" s="104">
        <f t="shared" si="11"/>
        <v>0.1032258064516129</v>
      </c>
      <c r="S31" s="104">
        <f t="shared" si="11"/>
        <v>0.1032258064516129</v>
      </c>
      <c r="T31" s="104">
        <f t="shared" si="11"/>
        <v>0.1032258064516129</v>
      </c>
      <c r="U31" s="104">
        <f t="shared" si="11"/>
        <v>0.10256410256410256</v>
      </c>
      <c r="V31" s="104">
        <f t="shared" si="11"/>
        <v>0.10256410256410256</v>
      </c>
      <c r="W31" s="104">
        <f t="shared" si="11"/>
        <v>0.10256410256410256</v>
      </c>
      <c r="X31" s="104">
        <f>X30/X29</f>
        <v>0.10256410256410256</v>
      </c>
      <c r="Y31" s="104">
        <f>Y30/Y29</f>
        <v>0.10256410256410256</v>
      </c>
      <c r="Z31" s="104">
        <f>Z30/Z29</f>
        <v>0.10256410256410256</v>
      </c>
      <c r="AA31" s="104">
        <f>AA30/AA29</f>
        <v>0.10256410256410256</v>
      </c>
      <c r="AB31" s="84"/>
      <c r="AC31" s="84"/>
      <c r="AD31" s="84"/>
      <c r="AE31" s="84"/>
      <c r="AF31" s="84"/>
      <c r="AG31" s="84"/>
      <c r="AH31" s="84"/>
    </row>
    <row r="32" spans="1:34" ht="48.75" customHeight="1">
      <c r="A32" s="38" t="s">
        <v>12</v>
      </c>
      <c r="B32" s="88" t="s">
        <v>7</v>
      </c>
      <c r="C32" s="89">
        <v>7</v>
      </c>
      <c r="D32" s="89">
        <v>7</v>
      </c>
      <c r="E32" s="89">
        <v>7</v>
      </c>
      <c r="F32" s="89">
        <v>7</v>
      </c>
      <c r="G32" s="89">
        <v>7</v>
      </c>
      <c r="H32" s="89">
        <v>7</v>
      </c>
      <c r="I32" s="89">
        <v>7</v>
      </c>
      <c r="J32" s="89">
        <v>7</v>
      </c>
      <c r="K32" s="89">
        <v>7</v>
      </c>
      <c r="L32" s="89">
        <v>7</v>
      </c>
      <c r="M32" s="89">
        <v>9</v>
      </c>
      <c r="N32" s="89">
        <v>9</v>
      </c>
      <c r="O32" s="89">
        <v>9</v>
      </c>
      <c r="P32" s="89">
        <v>9</v>
      </c>
      <c r="Q32" s="89">
        <v>9</v>
      </c>
      <c r="R32" s="89">
        <v>9</v>
      </c>
      <c r="S32" s="89">
        <v>9</v>
      </c>
      <c r="T32" s="89">
        <v>9</v>
      </c>
      <c r="U32" s="89">
        <v>9</v>
      </c>
      <c r="V32" s="89">
        <v>9</v>
      </c>
      <c r="W32" s="89">
        <v>9</v>
      </c>
      <c r="X32" s="89">
        <v>9</v>
      </c>
      <c r="Y32" s="89">
        <v>9</v>
      </c>
      <c r="Z32" s="89">
        <v>9</v>
      </c>
      <c r="AA32" s="89">
        <v>9</v>
      </c>
      <c r="AB32" s="84"/>
      <c r="AC32" s="84"/>
      <c r="AD32" s="84"/>
      <c r="AE32" s="84"/>
      <c r="AF32" s="84"/>
      <c r="AG32" s="84"/>
      <c r="AH32" s="84"/>
    </row>
    <row r="33" spans="1:34" s="95" customFormat="1" ht="15">
      <c r="A33" s="39"/>
      <c r="B33" s="93" t="s">
        <v>0</v>
      </c>
      <c r="C33" s="108">
        <f aca="true" t="shared" si="12" ref="C33:W33">C32/C29</f>
        <v>0.0673076923076923</v>
      </c>
      <c r="D33" s="108">
        <f t="shared" si="12"/>
        <v>0.058333333333333334</v>
      </c>
      <c r="E33" s="108">
        <f t="shared" si="12"/>
        <v>0.046357615894039736</v>
      </c>
      <c r="F33" s="108">
        <f t="shared" si="12"/>
        <v>0.046357615894039736</v>
      </c>
      <c r="G33" s="108">
        <f t="shared" si="12"/>
        <v>0.046357615894039736</v>
      </c>
      <c r="H33" s="108">
        <f t="shared" si="12"/>
        <v>0.046357615894039736</v>
      </c>
      <c r="I33" s="108">
        <f t="shared" si="12"/>
        <v>0.046357615894039736</v>
      </c>
      <c r="J33" s="108">
        <f t="shared" si="12"/>
        <v>0.047619047619047616</v>
      </c>
      <c r="K33" s="108">
        <f t="shared" si="12"/>
        <v>0.047619047619047616</v>
      </c>
      <c r="L33" s="108">
        <f t="shared" si="12"/>
        <v>0.047619047619047616</v>
      </c>
      <c r="M33" s="108">
        <f t="shared" si="12"/>
        <v>0.061224489795918366</v>
      </c>
      <c r="N33" s="108">
        <f t="shared" si="12"/>
        <v>0.061224489795918366</v>
      </c>
      <c r="O33" s="108">
        <f t="shared" si="12"/>
        <v>0.06206896551724138</v>
      </c>
      <c r="P33" s="108">
        <f t="shared" si="12"/>
        <v>0.05806451612903226</v>
      </c>
      <c r="Q33" s="108">
        <f t="shared" si="12"/>
        <v>0.05806451612903226</v>
      </c>
      <c r="R33" s="108">
        <f t="shared" si="12"/>
        <v>0.05806451612903226</v>
      </c>
      <c r="S33" s="108">
        <f t="shared" si="12"/>
        <v>0.05806451612903226</v>
      </c>
      <c r="T33" s="108">
        <f t="shared" si="12"/>
        <v>0.05806451612903226</v>
      </c>
      <c r="U33" s="108">
        <f t="shared" si="12"/>
        <v>0.057692307692307696</v>
      </c>
      <c r="V33" s="108">
        <f t="shared" si="12"/>
        <v>0.057692307692307696</v>
      </c>
      <c r="W33" s="108">
        <f t="shared" si="12"/>
        <v>0.057692307692307696</v>
      </c>
      <c r="X33" s="108">
        <f>X32/X29</f>
        <v>0.057692307692307696</v>
      </c>
      <c r="Y33" s="108">
        <f>Y32/Y29</f>
        <v>0.057692307692307696</v>
      </c>
      <c r="Z33" s="108">
        <f>Z32/Z29</f>
        <v>0.057692307692307696</v>
      </c>
      <c r="AA33" s="108">
        <f>AA32/AA29</f>
        <v>0.057692307692307696</v>
      </c>
      <c r="AB33" s="84"/>
      <c r="AC33" s="84"/>
      <c r="AD33" s="84"/>
      <c r="AE33" s="84"/>
      <c r="AF33" s="84"/>
      <c r="AG33" s="84"/>
      <c r="AH33" s="84"/>
    </row>
    <row r="34" spans="1:34" ht="71.25" customHeight="1">
      <c r="A34" s="38" t="s">
        <v>9</v>
      </c>
      <c r="B34" s="88" t="s">
        <v>7</v>
      </c>
      <c r="C34" s="89">
        <v>7</v>
      </c>
      <c r="D34" s="89">
        <v>7</v>
      </c>
      <c r="E34" s="89">
        <v>15</v>
      </c>
      <c r="F34" s="89">
        <v>15</v>
      </c>
      <c r="G34" s="89">
        <v>15</v>
      </c>
      <c r="H34" s="89">
        <v>15</v>
      </c>
      <c r="I34" s="89">
        <v>15</v>
      </c>
      <c r="J34" s="89">
        <v>15</v>
      </c>
      <c r="K34" s="89">
        <v>15</v>
      </c>
      <c r="L34" s="89">
        <v>15</v>
      </c>
      <c r="M34" s="89">
        <v>6</v>
      </c>
      <c r="N34" s="89">
        <v>6</v>
      </c>
      <c r="O34" s="89">
        <v>6</v>
      </c>
      <c r="P34" s="89">
        <v>6</v>
      </c>
      <c r="Q34" s="89">
        <v>6</v>
      </c>
      <c r="R34" s="89">
        <v>6</v>
      </c>
      <c r="S34" s="89">
        <v>6</v>
      </c>
      <c r="T34" s="89">
        <v>6</v>
      </c>
      <c r="U34" s="89">
        <v>6</v>
      </c>
      <c r="V34" s="89">
        <v>6</v>
      </c>
      <c r="W34" s="89">
        <v>6</v>
      </c>
      <c r="X34" s="89">
        <v>6</v>
      </c>
      <c r="Y34" s="89">
        <v>6</v>
      </c>
      <c r="Z34" s="89">
        <v>6</v>
      </c>
      <c r="AA34" s="89">
        <v>6</v>
      </c>
      <c r="AB34" s="84"/>
      <c r="AC34" s="84"/>
      <c r="AD34" s="84"/>
      <c r="AE34" s="84"/>
      <c r="AF34" s="84"/>
      <c r="AG34" s="84"/>
      <c r="AH34" s="84"/>
    </row>
    <row r="35" spans="1:27" s="97" customFormat="1" ht="15">
      <c r="A35" s="39"/>
      <c r="B35" s="96" t="s">
        <v>0</v>
      </c>
      <c r="C35" s="108">
        <f aca="true" t="shared" si="13" ref="C35:W35">C34/C29</f>
        <v>0.0673076923076923</v>
      </c>
      <c r="D35" s="108">
        <f t="shared" si="13"/>
        <v>0.058333333333333334</v>
      </c>
      <c r="E35" s="108">
        <f t="shared" si="13"/>
        <v>0.09933774834437085</v>
      </c>
      <c r="F35" s="108">
        <f t="shared" si="13"/>
        <v>0.09933774834437085</v>
      </c>
      <c r="G35" s="108">
        <f t="shared" si="13"/>
        <v>0.09933774834437085</v>
      </c>
      <c r="H35" s="108">
        <f t="shared" si="13"/>
        <v>0.09933774834437085</v>
      </c>
      <c r="I35" s="108">
        <f t="shared" si="13"/>
        <v>0.09933774834437085</v>
      </c>
      <c r="J35" s="108">
        <f t="shared" si="13"/>
        <v>0.10204081632653061</v>
      </c>
      <c r="K35" s="108">
        <f t="shared" si="13"/>
        <v>0.10204081632653061</v>
      </c>
      <c r="L35" s="108">
        <f t="shared" si="13"/>
        <v>0.10204081632653061</v>
      </c>
      <c r="M35" s="108">
        <f t="shared" si="13"/>
        <v>0.04081632653061224</v>
      </c>
      <c r="N35" s="108">
        <f t="shared" si="13"/>
        <v>0.04081632653061224</v>
      </c>
      <c r="O35" s="108">
        <f t="shared" si="13"/>
        <v>0.041379310344827586</v>
      </c>
      <c r="P35" s="108">
        <f t="shared" si="13"/>
        <v>0.03870967741935484</v>
      </c>
      <c r="Q35" s="108">
        <f t="shared" si="13"/>
        <v>0.03870967741935484</v>
      </c>
      <c r="R35" s="108">
        <f t="shared" si="13"/>
        <v>0.03870967741935484</v>
      </c>
      <c r="S35" s="108">
        <f t="shared" si="13"/>
        <v>0.03870967741935484</v>
      </c>
      <c r="T35" s="108">
        <f t="shared" si="13"/>
        <v>0.03870967741935484</v>
      </c>
      <c r="U35" s="108">
        <f t="shared" si="13"/>
        <v>0.038461538461538464</v>
      </c>
      <c r="V35" s="108">
        <f t="shared" si="13"/>
        <v>0.038461538461538464</v>
      </c>
      <c r="W35" s="108">
        <f t="shared" si="13"/>
        <v>0.038461538461538464</v>
      </c>
      <c r="X35" s="108">
        <f>X34/X29</f>
        <v>0.038461538461538464</v>
      </c>
      <c r="Y35" s="108">
        <f>Y34/Y29</f>
        <v>0.038461538461538464</v>
      </c>
      <c r="Z35" s="108">
        <f>Z34/Z29</f>
        <v>0.038461538461538464</v>
      </c>
      <c r="AA35" s="108">
        <f>AA34/AA29</f>
        <v>0.038461538461538464</v>
      </c>
    </row>
    <row r="36" spans="1:27" ht="33.75" customHeight="1">
      <c r="A36" s="38" t="s">
        <v>10</v>
      </c>
      <c r="B36" s="88" t="s">
        <v>7</v>
      </c>
      <c r="C36" s="109">
        <v>1</v>
      </c>
      <c r="D36" s="109">
        <v>1</v>
      </c>
      <c r="E36" s="109">
        <v>14</v>
      </c>
      <c r="F36" s="109">
        <v>14</v>
      </c>
      <c r="G36" s="109">
        <v>14</v>
      </c>
      <c r="H36" s="109">
        <v>14</v>
      </c>
      <c r="I36" s="109">
        <v>14</v>
      </c>
      <c r="J36" s="109">
        <v>14</v>
      </c>
      <c r="K36" s="109">
        <v>14</v>
      </c>
      <c r="L36" s="109">
        <v>14</v>
      </c>
      <c r="M36" s="109">
        <v>1</v>
      </c>
      <c r="N36" s="109">
        <v>1</v>
      </c>
      <c r="O36" s="109">
        <v>1</v>
      </c>
      <c r="P36" s="109">
        <v>1</v>
      </c>
      <c r="Q36" s="109">
        <v>1</v>
      </c>
      <c r="R36" s="109">
        <v>1</v>
      </c>
      <c r="S36" s="109">
        <v>1</v>
      </c>
      <c r="T36" s="109">
        <v>1</v>
      </c>
      <c r="U36" s="109">
        <v>1</v>
      </c>
      <c r="V36" s="109">
        <v>1</v>
      </c>
      <c r="W36" s="109">
        <v>1</v>
      </c>
      <c r="X36" s="109">
        <v>1</v>
      </c>
      <c r="Y36" s="109">
        <v>1</v>
      </c>
      <c r="Z36" s="109">
        <v>1</v>
      </c>
      <c r="AA36" s="109">
        <v>1</v>
      </c>
    </row>
    <row r="37" spans="1:27" s="97" customFormat="1" ht="15">
      <c r="A37" s="39"/>
      <c r="B37" s="110" t="s">
        <v>0</v>
      </c>
      <c r="C37" s="108">
        <f aca="true" t="shared" si="14" ref="C37:W37">C36/C29</f>
        <v>0.009615384615384616</v>
      </c>
      <c r="D37" s="108">
        <f t="shared" si="14"/>
        <v>0.008333333333333333</v>
      </c>
      <c r="E37" s="108">
        <f t="shared" si="14"/>
        <v>0.09271523178807947</v>
      </c>
      <c r="F37" s="108">
        <f t="shared" si="14"/>
        <v>0.09271523178807947</v>
      </c>
      <c r="G37" s="108">
        <f t="shared" si="14"/>
        <v>0.09271523178807947</v>
      </c>
      <c r="H37" s="108">
        <f t="shared" si="14"/>
        <v>0.09271523178807947</v>
      </c>
      <c r="I37" s="108">
        <f t="shared" si="14"/>
        <v>0.09271523178807947</v>
      </c>
      <c r="J37" s="108">
        <f t="shared" si="14"/>
        <v>0.09523809523809523</v>
      </c>
      <c r="K37" s="108">
        <f t="shared" si="14"/>
        <v>0.09523809523809523</v>
      </c>
      <c r="L37" s="108">
        <f t="shared" si="14"/>
        <v>0.09523809523809523</v>
      </c>
      <c r="M37" s="108">
        <f t="shared" si="14"/>
        <v>0.006802721088435374</v>
      </c>
      <c r="N37" s="108">
        <f t="shared" si="14"/>
        <v>0.006802721088435374</v>
      </c>
      <c r="O37" s="108">
        <f t="shared" si="14"/>
        <v>0.006896551724137931</v>
      </c>
      <c r="P37" s="108">
        <f t="shared" si="14"/>
        <v>0.0064516129032258064</v>
      </c>
      <c r="Q37" s="108">
        <f t="shared" si="14"/>
        <v>0.0064516129032258064</v>
      </c>
      <c r="R37" s="108">
        <f t="shared" si="14"/>
        <v>0.0064516129032258064</v>
      </c>
      <c r="S37" s="108">
        <f t="shared" si="14"/>
        <v>0.0064516129032258064</v>
      </c>
      <c r="T37" s="108">
        <f t="shared" si="14"/>
        <v>0.0064516129032258064</v>
      </c>
      <c r="U37" s="108">
        <f t="shared" si="14"/>
        <v>0.00641025641025641</v>
      </c>
      <c r="V37" s="108">
        <f t="shared" si="14"/>
        <v>0.00641025641025641</v>
      </c>
      <c r="W37" s="108">
        <f t="shared" si="14"/>
        <v>0.00641025641025641</v>
      </c>
      <c r="X37" s="108">
        <f>X36/X29</f>
        <v>0.00641025641025641</v>
      </c>
      <c r="Y37" s="108">
        <f>Y36/Y29</f>
        <v>0.00641025641025641</v>
      </c>
      <c r="Z37" s="108">
        <f>Z36/Z29</f>
        <v>0.00641025641025641</v>
      </c>
      <c r="AA37" s="108">
        <f>AA36/AA29</f>
        <v>0.00641025641025641</v>
      </c>
    </row>
    <row r="38" spans="1:27" ht="26.25" customHeight="1">
      <c r="A38" s="91" t="s">
        <v>11</v>
      </c>
      <c r="B38" s="88" t="s">
        <v>7</v>
      </c>
      <c r="C38" s="109">
        <v>16</v>
      </c>
      <c r="D38" s="109">
        <v>16</v>
      </c>
      <c r="E38" s="109">
        <v>16</v>
      </c>
      <c r="F38" s="109">
        <v>16</v>
      </c>
      <c r="G38" s="109">
        <v>16</v>
      </c>
      <c r="H38" s="109">
        <v>16</v>
      </c>
      <c r="I38" s="109">
        <v>16</v>
      </c>
      <c r="J38" s="109">
        <v>16</v>
      </c>
      <c r="K38" s="109">
        <v>16</v>
      </c>
      <c r="L38" s="109">
        <v>16</v>
      </c>
      <c r="M38" s="109">
        <v>18</v>
      </c>
      <c r="N38" s="109">
        <v>18</v>
      </c>
      <c r="O38" s="109">
        <v>18</v>
      </c>
      <c r="P38" s="109">
        <v>18</v>
      </c>
      <c r="Q38" s="109">
        <v>18</v>
      </c>
      <c r="R38" s="109">
        <v>18</v>
      </c>
      <c r="S38" s="109">
        <v>18</v>
      </c>
      <c r="T38" s="109">
        <v>18</v>
      </c>
      <c r="U38" s="109">
        <v>18</v>
      </c>
      <c r="V38" s="109">
        <v>18</v>
      </c>
      <c r="W38" s="109">
        <v>18</v>
      </c>
      <c r="X38" s="109">
        <v>18</v>
      </c>
      <c r="Y38" s="109">
        <v>18</v>
      </c>
      <c r="Z38" s="109">
        <v>18</v>
      </c>
      <c r="AA38" s="109">
        <v>18</v>
      </c>
    </row>
    <row r="39" spans="1:27" s="97" customFormat="1" ht="15">
      <c r="A39" s="92"/>
      <c r="B39" s="96" t="s">
        <v>0</v>
      </c>
      <c r="C39" s="108">
        <f aca="true" t="shared" si="15" ref="C39:W39">C38/C29</f>
        <v>0.15384615384615385</v>
      </c>
      <c r="D39" s="108">
        <f t="shared" si="15"/>
        <v>0.13333333333333333</v>
      </c>
      <c r="E39" s="108">
        <f t="shared" si="15"/>
        <v>0.10596026490066225</v>
      </c>
      <c r="F39" s="108">
        <f t="shared" si="15"/>
        <v>0.10596026490066225</v>
      </c>
      <c r="G39" s="108">
        <f t="shared" si="15"/>
        <v>0.10596026490066225</v>
      </c>
      <c r="H39" s="108">
        <f t="shared" si="15"/>
        <v>0.10596026490066225</v>
      </c>
      <c r="I39" s="108">
        <f t="shared" si="15"/>
        <v>0.10596026490066225</v>
      </c>
      <c r="J39" s="108">
        <f t="shared" si="15"/>
        <v>0.10884353741496598</v>
      </c>
      <c r="K39" s="108">
        <f t="shared" si="15"/>
        <v>0.10884353741496598</v>
      </c>
      <c r="L39" s="108">
        <f t="shared" si="15"/>
        <v>0.10884353741496598</v>
      </c>
      <c r="M39" s="108">
        <f t="shared" si="15"/>
        <v>0.12244897959183673</v>
      </c>
      <c r="N39" s="108">
        <f t="shared" si="15"/>
        <v>0.12244897959183673</v>
      </c>
      <c r="O39" s="108">
        <f t="shared" si="15"/>
        <v>0.12413793103448276</v>
      </c>
      <c r="P39" s="108">
        <f t="shared" si="15"/>
        <v>0.11612903225806452</v>
      </c>
      <c r="Q39" s="108">
        <f t="shared" si="15"/>
        <v>0.11612903225806452</v>
      </c>
      <c r="R39" s="108">
        <f t="shared" si="15"/>
        <v>0.11612903225806452</v>
      </c>
      <c r="S39" s="108">
        <f t="shared" si="15"/>
        <v>0.11612903225806452</v>
      </c>
      <c r="T39" s="108">
        <f t="shared" si="15"/>
        <v>0.11612903225806452</v>
      </c>
      <c r="U39" s="108">
        <f t="shared" si="15"/>
        <v>0.11538461538461539</v>
      </c>
      <c r="V39" s="108">
        <f t="shared" si="15"/>
        <v>0.11538461538461539</v>
      </c>
      <c r="W39" s="108">
        <f t="shared" si="15"/>
        <v>0.11538461538461539</v>
      </c>
      <c r="X39" s="108">
        <f>X38/X29</f>
        <v>0.11538461538461539</v>
      </c>
      <c r="Y39" s="108">
        <f>Y38/Y29</f>
        <v>0.11538461538461539</v>
      </c>
      <c r="Z39" s="108">
        <f>Z38/Z29</f>
        <v>0.11538461538461539</v>
      </c>
      <c r="AA39" s="108">
        <f>AA38/AA29</f>
        <v>0.11538461538461539</v>
      </c>
    </row>
    <row r="42" spans="1:24" ht="15">
      <c r="A42" s="111" t="s">
        <v>67</v>
      </c>
      <c r="B42" s="112"/>
      <c r="C42" s="112"/>
      <c r="D42" s="112"/>
      <c r="E42" s="112"/>
      <c r="F42" s="112"/>
      <c r="G42" s="112"/>
      <c r="H42" s="112"/>
      <c r="I42" s="112"/>
      <c r="J42" s="112"/>
      <c r="K42" s="112"/>
      <c r="L42" s="112"/>
      <c r="M42" s="112"/>
      <c r="N42" s="112"/>
      <c r="O42" s="112"/>
      <c r="P42" s="112"/>
      <c r="Q42" s="112"/>
      <c r="R42" s="112"/>
      <c r="S42" s="112"/>
      <c r="T42" s="112"/>
      <c r="U42" s="112"/>
      <c r="V42" s="112"/>
      <c r="W42" s="112"/>
      <c r="X42" s="113"/>
    </row>
    <row r="43" spans="1:24" ht="15">
      <c r="A43" s="114"/>
      <c r="B43" s="115"/>
      <c r="C43" s="115"/>
      <c r="D43" s="115"/>
      <c r="E43" s="115"/>
      <c r="F43" s="115"/>
      <c r="G43" s="115"/>
      <c r="H43" s="115"/>
      <c r="I43" s="115"/>
      <c r="J43" s="115"/>
      <c r="K43" s="115"/>
      <c r="L43" s="115"/>
      <c r="M43" s="115"/>
      <c r="N43" s="115"/>
      <c r="O43" s="115"/>
      <c r="P43" s="115"/>
      <c r="Q43" s="115"/>
      <c r="R43" s="115"/>
      <c r="S43" s="115"/>
      <c r="T43" s="115"/>
      <c r="U43" s="115"/>
      <c r="V43" s="115"/>
      <c r="W43" s="115"/>
      <c r="X43" s="116"/>
    </row>
    <row r="45" spans="16:24" ht="15">
      <c r="P45" s="117"/>
      <c r="Q45" s="117"/>
      <c r="R45" s="117"/>
      <c r="S45" s="117"/>
      <c r="T45" s="117"/>
      <c r="U45" s="117"/>
      <c r="V45" s="117"/>
      <c r="W45" s="117"/>
      <c r="X45" s="117"/>
    </row>
    <row r="46" spans="15:24" ht="15">
      <c r="O46" s="117"/>
      <c r="P46" s="117"/>
      <c r="Q46" s="117"/>
      <c r="R46" s="117"/>
      <c r="S46" s="117"/>
      <c r="T46" s="117"/>
      <c r="U46" s="117"/>
      <c r="V46" s="117"/>
      <c r="W46" s="117"/>
      <c r="X46" s="117"/>
    </row>
    <row r="47" spans="3:24" ht="15">
      <c r="C47" s="118"/>
      <c r="D47" s="118"/>
      <c r="E47" s="118"/>
      <c r="F47" s="118"/>
      <c r="G47" s="118"/>
      <c r="H47" s="118"/>
      <c r="I47" s="118"/>
      <c r="J47" s="118"/>
      <c r="K47" s="118"/>
      <c r="L47" s="118"/>
      <c r="M47" s="118"/>
      <c r="N47" s="118"/>
      <c r="O47" s="118"/>
      <c r="P47" s="119"/>
      <c r="Q47" s="119"/>
      <c r="R47" s="119"/>
      <c r="S47" s="119"/>
      <c r="T47" s="119"/>
      <c r="U47" s="119"/>
      <c r="V47" s="119"/>
      <c r="W47" s="119"/>
      <c r="X47" s="119"/>
    </row>
    <row r="48" spans="3:24" ht="15">
      <c r="C48" s="118"/>
      <c r="D48" s="118"/>
      <c r="E48" s="118"/>
      <c r="F48" s="118"/>
      <c r="G48" s="118"/>
      <c r="H48" s="118"/>
      <c r="I48" s="118"/>
      <c r="J48" s="118"/>
      <c r="K48" s="118"/>
      <c r="L48" s="118"/>
      <c r="M48" s="118"/>
      <c r="N48" s="118"/>
      <c r="O48" s="118"/>
      <c r="P48" s="118"/>
      <c r="Q48" s="118"/>
      <c r="R48" s="118"/>
      <c r="S48" s="118"/>
      <c r="T48" s="118"/>
      <c r="U48" s="118"/>
      <c r="V48" s="118"/>
      <c r="W48" s="118"/>
      <c r="X48" s="118"/>
    </row>
  </sheetData>
  <sheetProtection/>
  <mergeCells count="21">
    <mergeCell ref="A2:AA2"/>
    <mergeCell ref="A1:AA1"/>
    <mergeCell ref="A12:A13"/>
    <mergeCell ref="A6:A7"/>
    <mergeCell ref="A18:A19"/>
    <mergeCell ref="A36:A37"/>
    <mergeCell ref="A24:A25"/>
    <mergeCell ref="A32:A33"/>
    <mergeCell ref="A34:A35"/>
    <mergeCell ref="A20:A21"/>
    <mergeCell ref="A4:AA4"/>
    <mergeCell ref="A42:X43"/>
    <mergeCell ref="A8:A9"/>
    <mergeCell ref="A10:A11"/>
    <mergeCell ref="A38:A39"/>
    <mergeCell ref="A22:A23"/>
    <mergeCell ref="A30:A31"/>
    <mergeCell ref="A14:A15"/>
    <mergeCell ref="A26:A27"/>
    <mergeCell ref="A28:AA28"/>
    <mergeCell ref="A16:AA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E62"/>
  <sheetViews>
    <sheetView zoomScale="70" zoomScaleNormal="70" zoomScalePageLayoutView="0" workbookViewId="0" topLeftCell="A1">
      <selection activeCell="D61" sqref="D61"/>
    </sheetView>
  </sheetViews>
  <sheetFormatPr defaultColWidth="11.421875" defaultRowHeight="15"/>
  <cols>
    <col min="1" max="1" width="5.28125" style="15" customWidth="1"/>
    <col min="2" max="2" width="27.00390625" style="15" customWidth="1"/>
    <col min="3" max="3" width="15.57421875" style="15" customWidth="1"/>
    <col min="4" max="27" width="11.421875" style="15" customWidth="1"/>
    <col min="28" max="16384" width="11.421875" style="15" customWidth="1"/>
  </cols>
  <sheetData>
    <row r="1" spans="1:27" ht="15.75">
      <c r="A1" s="12"/>
      <c r="B1" s="13" t="s">
        <v>13</v>
      </c>
      <c r="C1" s="13"/>
      <c r="D1" s="13"/>
      <c r="E1" s="13"/>
      <c r="F1" s="13"/>
      <c r="G1" s="13"/>
      <c r="H1" s="13"/>
      <c r="I1" s="13"/>
      <c r="J1" s="13"/>
      <c r="K1" s="13"/>
      <c r="L1" s="13"/>
      <c r="M1" s="13"/>
      <c r="N1" s="13"/>
      <c r="O1" s="13"/>
      <c r="P1" s="13"/>
      <c r="Q1" s="13"/>
      <c r="R1" s="13"/>
      <c r="S1" s="13"/>
      <c r="T1" s="13"/>
      <c r="U1" s="13"/>
      <c r="V1" s="13"/>
      <c r="W1" s="13"/>
      <c r="X1" s="13"/>
      <c r="Y1" s="13"/>
      <c r="Z1" s="13"/>
      <c r="AA1" s="14"/>
    </row>
    <row r="2" spans="2:109" s="16" customFormat="1" ht="15.75">
      <c r="B2" s="17" t="s">
        <v>14</v>
      </c>
      <c r="C2" s="17"/>
      <c r="D2" s="17"/>
      <c r="E2" s="17"/>
      <c r="F2" s="17"/>
      <c r="G2" s="17"/>
      <c r="H2" s="17"/>
      <c r="I2" s="17"/>
      <c r="J2" s="17"/>
      <c r="K2" s="17"/>
      <c r="L2" s="17"/>
      <c r="M2" s="17"/>
      <c r="N2" s="17"/>
      <c r="O2" s="17"/>
      <c r="P2" s="17"/>
      <c r="Q2" s="17"/>
      <c r="R2" s="17"/>
      <c r="S2" s="17"/>
      <c r="T2" s="17"/>
      <c r="U2" s="17"/>
      <c r="V2" s="17"/>
      <c r="W2" s="17"/>
      <c r="X2" s="17"/>
      <c r="Y2" s="17"/>
      <c r="Z2" s="17"/>
      <c r="AA2" s="18"/>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row>
    <row r="3" spans="1:28" ht="15">
      <c r="A3" s="20"/>
      <c r="B3" s="21"/>
      <c r="C3" s="21" t="s">
        <v>5</v>
      </c>
      <c r="D3" s="21">
        <v>1990</v>
      </c>
      <c r="E3" s="21">
        <v>1995</v>
      </c>
      <c r="F3" s="21">
        <v>2000</v>
      </c>
      <c r="G3" s="21">
        <v>2001</v>
      </c>
      <c r="H3" s="21">
        <v>2002</v>
      </c>
      <c r="I3" s="21">
        <v>2003</v>
      </c>
      <c r="J3" s="21">
        <v>2004</v>
      </c>
      <c r="K3" s="21">
        <v>2005</v>
      </c>
      <c r="L3" s="21">
        <v>2006</v>
      </c>
      <c r="M3" s="21">
        <v>2007</v>
      </c>
      <c r="N3" s="21">
        <v>2008</v>
      </c>
      <c r="O3" s="21">
        <v>2009</v>
      </c>
      <c r="P3" s="21">
        <v>2010</v>
      </c>
      <c r="Q3" s="21">
        <v>2011</v>
      </c>
      <c r="R3" s="21">
        <v>2012</v>
      </c>
      <c r="S3" s="21">
        <v>2013</v>
      </c>
      <c r="T3" s="22">
        <v>2014</v>
      </c>
      <c r="U3" s="22">
        <v>2015</v>
      </c>
      <c r="V3" s="22">
        <v>2016</v>
      </c>
      <c r="W3" s="22">
        <v>2017</v>
      </c>
      <c r="X3" s="22">
        <v>2018</v>
      </c>
      <c r="Y3" s="22">
        <v>2019</v>
      </c>
      <c r="Z3" s="22">
        <v>2020</v>
      </c>
      <c r="AA3" s="22">
        <v>2021</v>
      </c>
      <c r="AB3" s="22">
        <v>2022</v>
      </c>
    </row>
    <row r="4" spans="1:28" ht="15.75" customHeight="1">
      <c r="A4" s="20"/>
      <c r="B4" s="23" t="s">
        <v>15</v>
      </c>
      <c r="C4" s="24"/>
      <c r="D4" s="24"/>
      <c r="E4" s="24"/>
      <c r="F4" s="24"/>
      <c r="G4" s="24"/>
      <c r="H4" s="24"/>
      <c r="I4" s="24"/>
      <c r="J4" s="24"/>
      <c r="K4" s="24"/>
      <c r="L4" s="24"/>
      <c r="M4" s="24"/>
      <c r="N4" s="24"/>
      <c r="O4" s="24"/>
      <c r="P4" s="24"/>
      <c r="Q4" s="24"/>
      <c r="R4" s="24"/>
      <c r="S4" s="24"/>
      <c r="T4" s="24"/>
      <c r="U4" s="24"/>
      <c r="V4" s="24"/>
      <c r="W4" s="24"/>
      <c r="X4" s="24"/>
      <c r="Y4" s="24"/>
      <c r="Z4" s="24"/>
      <c r="AA4" s="24"/>
      <c r="AB4" s="24"/>
    </row>
    <row r="5" spans="1:28" ht="15.75">
      <c r="A5" s="25">
        <v>1</v>
      </c>
      <c r="B5" s="26" t="s">
        <v>19</v>
      </c>
      <c r="C5" s="21" t="s">
        <v>27</v>
      </c>
      <c r="D5" s="27">
        <v>6000</v>
      </c>
      <c r="E5" s="27">
        <v>6000</v>
      </c>
      <c r="F5" s="27">
        <v>6000</v>
      </c>
      <c r="G5" s="27">
        <v>6000</v>
      </c>
      <c r="H5" s="27">
        <v>6000</v>
      </c>
      <c r="I5" s="27">
        <v>6000</v>
      </c>
      <c r="J5" s="27">
        <v>6000</v>
      </c>
      <c r="K5" s="27">
        <v>6000</v>
      </c>
      <c r="L5" s="27">
        <v>6000</v>
      </c>
      <c r="M5" s="27">
        <v>6000</v>
      </c>
      <c r="N5" s="27">
        <v>6000</v>
      </c>
      <c r="O5" s="27">
        <v>6000</v>
      </c>
      <c r="P5" s="27">
        <v>6000</v>
      </c>
      <c r="Q5" s="27">
        <v>6000</v>
      </c>
      <c r="R5" s="27">
        <v>6000</v>
      </c>
      <c r="S5" s="27">
        <v>6000</v>
      </c>
      <c r="T5" s="27">
        <v>6000</v>
      </c>
      <c r="U5" s="27">
        <v>6000</v>
      </c>
      <c r="V5" s="27">
        <v>6000</v>
      </c>
      <c r="W5" s="27">
        <v>6000</v>
      </c>
      <c r="X5" s="27">
        <v>6000</v>
      </c>
      <c r="Y5" s="27">
        <v>6000</v>
      </c>
      <c r="Z5" s="27">
        <v>6000</v>
      </c>
      <c r="AA5" s="27">
        <v>6000</v>
      </c>
      <c r="AB5" s="27">
        <v>6000</v>
      </c>
    </row>
    <row r="6" spans="1:28" ht="30">
      <c r="A6" s="25">
        <v>2</v>
      </c>
      <c r="B6" s="26" t="s">
        <v>20</v>
      </c>
      <c r="C6" s="21" t="s">
        <v>7</v>
      </c>
      <c r="D6" s="27">
        <v>292</v>
      </c>
      <c r="E6" s="27">
        <v>292</v>
      </c>
      <c r="F6" s="27">
        <v>292</v>
      </c>
      <c r="G6" s="27">
        <v>292</v>
      </c>
      <c r="H6" s="27">
        <v>292</v>
      </c>
      <c r="I6" s="27">
        <v>292</v>
      </c>
      <c r="J6" s="27">
        <v>292</v>
      </c>
      <c r="K6" s="27">
        <v>292</v>
      </c>
      <c r="L6" s="27">
        <v>292</v>
      </c>
      <c r="M6" s="27">
        <v>292</v>
      </c>
      <c r="N6" s="27">
        <v>292</v>
      </c>
      <c r="O6" s="27">
        <v>292</v>
      </c>
      <c r="P6" s="27">
        <v>292</v>
      </c>
      <c r="Q6" s="27">
        <v>292</v>
      </c>
      <c r="R6" s="27">
        <v>292</v>
      </c>
      <c r="S6" s="27">
        <v>292</v>
      </c>
      <c r="T6" s="28">
        <v>370</v>
      </c>
      <c r="U6" s="28">
        <v>370</v>
      </c>
      <c r="V6" s="28">
        <v>370</v>
      </c>
      <c r="W6" s="28">
        <v>370</v>
      </c>
      <c r="X6" s="28">
        <v>370</v>
      </c>
      <c r="Y6" s="28">
        <v>370</v>
      </c>
      <c r="Z6" s="28">
        <v>370</v>
      </c>
      <c r="AA6" s="28">
        <v>370</v>
      </c>
      <c r="AB6" s="28">
        <v>370</v>
      </c>
    </row>
    <row r="7" spans="1:28" s="33" customFormat="1" ht="45">
      <c r="A7" s="29">
        <v>3</v>
      </c>
      <c r="B7" s="30" t="s">
        <v>21</v>
      </c>
      <c r="C7" s="31" t="s">
        <v>0</v>
      </c>
      <c r="D7" s="32">
        <f aca="true" t="shared" si="0" ref="D7:W7">IF(D5="","n/a",D6/D5)</f>
        <v>0.048666666666666664</v>
      </c>
      <c r="E7" s="32">
        <f t="shared" si="0"/>
        <v>0.048666666666666664</v>
      </c>
      <c r="F7" s="32">
        <f t="shared" si="0"/>
        <v>0.048666666666666664</v>
      </c>
      <c r="G7" s="32">
        <f t="shared" si="0"/>
        <v>0.048666666666666664</v>
      </c>
      <c r="H7" s="32">
        <f t="shared" si="0"/>
        <v>0.048666666666666664</v>
      </c>
      <c r="I7" s="32">
        <f t="shared" si="0"/>
        <v>0.048666666666666664</v>
      </c>
      <c r="J7" s="32">
        <f t="shared" si="0"/>
        <v>0.048666666666666664</v>
      </c>
      <c r="K7" s="32">
        <f t="shared" si="0"/>
        <v>0.048666666666666664</v>
      </c>
      <c r="L7" s="32">
        <f t="shared" si="0"/>
        <v>0.048666666666666664</v>
      </c>
      <c r="M7" s="32">
        <f t="shared" si="0"/>
        <v>0.048666666666666664</v>
      </c>
      <c r="N7" s="32">
        <f t="shared" si="0"/>
        <v>0.048666666666666664</v>
      </c>
      <c r="O7" s="32">
        <f t="shared" si="0"/>
        <v>0.048666666666666664</v>
      </c>
      <c r="P7" s="32">
        <f t="shared" si="0"/>
        <v>0.048666666666666664</v>
      </c>
      <c r="Q7" s="32">
        <f t="shared" si="0"/>
        <v>0.048666666666666664</v>
      </c>
      <c r="R7" s="32">
        <f t="shared" si="0"/>
        <v>0.048666666666666664</v>
      </c>
      <c r="S7" s="32">
        <f t="shared" si="0"/>
        <v>0.048666666666666664</v>
      </c>
      <c r="T7" s="32">
        <f t="shared" si="0"/>
        <v>0.06166666666666667</v>
      </c>
      <c r="U7" s="32">
        <f t="shared" si="0"/>
        <v>0.06166666666666667</v>
      </c>
      <c r="V7" s="32">
        <f t="shared" si="0"/>
        <v>0.06166666666666667</v>
      </c>
      <c r="W7" s="32">
        <f t="shared" si="0"/>
        <v>0.06166666666666667</v>
      </c>
      <c r="X7" s="32">
        <f>IF(X5="","n/a",X6/X5)</f>
        <v>0.06166666666666667</v>
      </c>
      <c r="Y7" s="32">
        <f>IF(Y5="","n/a",Y6/Y5)</f>
        <v>0.06166666666666667</v>
      </c>
      <c r="Z7" s="32">
        <f>IF(Z5="","n/a",Z6/Z5)</f>
        <v>0.06166666666666667</v>
      </c>
      <c r="AA7" s="32">
        <f>IF(AA5="","n/a",AA6/AA5)</f>
        <v>0.06166666666666667</v>
      </c>
      <c r="AB7" s="32">
        <f>IF(AB5="","n/a",AB6/AB5)</f>
        <v>0.06166666666666667</v>
      </c>
    </row>
    <row r="8" spans="1:28" ht="30">
      <c r="A8" s="25">
        <v>4</v>
      </c>
      <c r="B8" s="26" t="s">
        <v>22</v>
      </c>
      <c r="C8" s="21" t="s">
        <v>7</v>
      </c>
      <c r="D8" s="34">
        <v>292</v>
      </c>
      <c r="E8" s="34">
        <v>292</v>
      </c>
      <c r="F8" s="34">
        <v>292</v>
      </c>
      <c r="G8" s="34">
        <v>292</v>
      </c>
      <c r="H8" s="34">
        <v>292</v>
      </c>
      <c r="I8" s="34">
        <v>292</v>
      </c>
      <c r="J8" s="34">
        <v>292</v>
      </c>
      <c r="K8" s="34">
        <v>292</v>
      </c>
      <c r="L8" s="34">
        <v>292</v>
      </c>
      <c r="M8" s="34">
        <v>292</v>
      </c>
      <c r="N8" s="34">
        <v>292</v>
      </c>
      <c r="O8" s="34">
        <v>292</v>
      </c>
      <c r="P8" s="34">
        <v>292</v>
      </c>
      <c r="Q8" s="34">
        <v>292</v>
      </c>
      <c r="R8" s="34">
        <v>292</v>
      </c>
      <c r="S8" s="34">
        <v>292</v>
      </c>
      <c r="T8" s="28">
        <v>370</v>
      </c>
      <c r="U8" s="28">
        <v>370</v>
      </c>
      <c r="V8" s="28">
        <v>370</v>
      </c>
      <c r="W8" s="28">
        <v>370</v>
      </c>
      <c r="X8" s="28">
        <v>370</v>
      </c>
      <c r="Y8" s="28">
        <v>370</v>
      </c>
      <c r="Z8" s="28">
        <v>370</v>
      </c>
      <c r="AA8" s="28">
        <v>370</v>
      </c>
      <c r="AB8" s="28">
        <v>370</v>
      </c>
    </row>
    <row r="9" spans="1:28" s="33" customFormat="1" ht="45">
      <c r="A9" s="29">
        <v>5</v>
      </c>
      <c r="B9" s="30" t="s">
        <v>23</v>
      </c>
      <c r="C9" s="31" t="s">
        <v>0</v>
      </c>
      <c r="D9" s="32">
        <f aca="true" t="shared" si="1" ref="D9:X9">IF(D5="","n/a",D8/D5)</f>
        <v>0.048666666666666664</v>
      </c>
      <c r="E9" s="32">
        <f t="shared" si="1"/>
        <v>0.048666666666666664</v>
      </c>
      <c r="F9" s="32">
        <f t="shared" si="1"/>
        <v>0.048666666666666664</v>
      </c>
      <c r="G9" s="32">
        <f t="shared" si="1"/>
        <v>0.048666666666666664</v>
      </c>
      <c r="H9" s="32">
        <f t="shared" si="1"/>
        <v>0.048666666666666664</v>
      </c>
      <c r="I9" s="32">
        <f t="shared" si="1"/>
        <v>0.048666666666666664</v>
      </c>
      <c r="J9" s="32">
        <f t="shared" si="1"/>
        <v>0.048666666666666664</v>
      </c>
      <c r="K9" s="32">
        <f t="shared" si="1"/>
        <v>0.048666666666666664</v>
      </c>
      <c r="L9" s="32">
        <f t="shared" si="1"/>
        <v>0.048666666666666664</v>
      </c>
      <c r="M9" s="32">
        <f t="shared" si="1"/>
        <v>0.048666666666666664</v>
      </c>
      <c r="N9" s="32">
        <f t="shared" si="1"/>
        <v>0.048666666666666664</v>
      </c>
      <c r="O9" s="32">
        <f t="shared" si="1"/>
        <v>0.048666666666666664</v>
      </c>
      <c r="P9" s="32">
        <f t="shared" si="1"/>
        <v>0.048666666666666664</v>
      </c>
      <c r="Q9" s="32">
        <f t="shared" si="1"/>
        <v>0.048666666666666664</v>
      </c>
      <c r="R9" s="32">
        <f t="shared" si="1"/>
        <v>0.048666666666666664</v>
      </c>
      <c r="S9" s="32">
        <f t="shared" si="1"/>
        <v>0.048666666666666664</v>
      </c>
      <c r="T9" s="32">
        <f t="shared" si="1"/>
        <v>0.06166666666666667</v>
      </c>
      <c r="U9" s="32">
        <f t="shared" si="1"/>
        <v>0.06166666666666667</v>
      </c>
      <c r="V9" s="32">
        <f t="shared" si="1"/>
        <v>0.06166666666666667</v>
      </c>
      <c r="W9" s="32">
        <f t="shared" si="1"/>
        <v>0.06166666666666667</v>
      </c>
      <c r="X9" s="32">
        <f t="shared" si="1"/>
        <v>0.06166666666666667</v>
      </c>
      <c r="Y9" s="32">
        <f>IF(Y5="","n/a",Y8/Y5)</f>
        <v>0.06166666666666667</v>
      </c>
      <c r="Z9" s="32">
        <f>IF(Z5="","n/a",Z8/Z5)</f>
        <v>0.06166666666666667</v>
      </c>
      <c r="AA9" s="32">
        <f>IF(AA5="","n/a",AA8/AA5)</f>
        <v>0.06166666666666667</v>
      </c>
      <c r="AB9" s="32">
        <f>IF(AB5="","n/a",AB8/AB5)</f>
        <v>0.06166666666666667</v>
      </c>
    </row>
    <row r="10" spans="1:27" ht="15" customHeight="1">
      <c r="A10" s="25">
        <v>6</v>
      </c>
      <c r="B10" s="35" t="s">
        <v>16</v>
      </c>
      <c r="C10" s="36"/>
      <c r="D10" s="36"/>
      <c r="E10" s="36"/>
      <c r="F10" s="36"/>
      <c r="G10" s="36"/>
      <c r="H10" s="36"/>
      <c r="I10" s="36"/>
      <c r="J10" s="36"/>
      <c r="K10" s="36"/>
      <c r="L10" s="36"/>
      <c r="M10" s="36"/>
      <c r="N10" s="36"/>
      <c r="O10" s="36"/>
      <c r="P10" s="36"/>
      <c r="Q10" s="36"/>
      <c r="R10" s="36"/>
      <c r="S10" s="36"/>
      <c r="T10" s="36"/>
      <c r="U10" s="36"/>
      <c r="V10" s="36"/>
      <c r="W10" s="36"/>
      <c r="X10" s="36"/>
      <c r="Y10" s="36"/>
      <c r="Z10" s="36"/>
      <c r="AA10" s="37"/>
    </row>
    <row r="11" spans="1:28" ht="36.75" customHeight="1">
      <c r="A11" s="25">
        <v>7</v>
      </c>
      <c r="B11" s="38" t="s">
        <v>24</v>
      </c>
      <c r="C11" s="21" t="s">
        <v>7</v>
      </c>
      <c r="D11" s="27">
        <v>271</v>
      </c>
      <c r="E11" s="27">
        <v>271</v>
      </c>
      <c r="F11" s="27">
        <v>271</v>
      </c>
      <c r="G11" s="27">
        <v>271</v>
      </c>
      <c r="H11" s="27">
        <v>271</v>
      </c>
      <c r="I11" s="27">
        <v>271</v>
      </c>
      <c r="J11" s="27">
        <v>271</v>
      </c>
      <c r="K11" s="27">
        <v>271</v>
      </c>
      <c r="L11" s="27">
        <v>271</v>
      </c>
      <c r="M11" s="27">
        <v>271</v>
      </c>
      <c r="N11" s="27">
        <v>271</v>
      </c>
      <c r="O11" s="27">
        <v>271</v>
      </c>
      <c r="P11" s="27">
        <v>271</v>
      </c>
      <c r="Q11" s="27">
        <v>271</v>
      </c>
      <c r="R11" s="27">
        <v>271</v>
      </c>
      <c r="S11" s="27">
        <v>271</v>
      </c>
      <c r="T11" s="28">
        <v>327</v>
      </c>
      <c r="U11" s="28">
        <v>327</v>
      </c>
      <c r="V11" s="28">
        <v>327</v>
      </c>
      <c r="W11" s="28">
        <v>327</v>
      </c>
      <c r="X11" s="28">
        <v>327</v>
      </c>
      <c r="Y11" s="28">
        <v>327</v>
      </c>
      <c r="Z11" s="28">
        <v>327</v>
      </c>
      <c r="AA11" s="28">
        <v>327</v>
      </c>
      <c r="AB11" s="28">
        <v>327</v>
      </c>
    </row>
    <row r="12" spans="1:28" s="33" customFormat="1" ht="15.75">
      <c r="A12" s="29">
        <v>8</v>
      </c>
      <c r="B12" s="39"/>
      <c r="C12" s="31" t="s">
        <v>0</v>
      </c>
      <c r="D12" s="32">
        <f aca="true" t="shared" si="2" ref="D12:W12">D11/D8</f>
        <v>0.928082191780822</v>
      </c>
      <c r="E12" s="32">
        <f t="shared" si="2"/>
        <v>0.928082191780822</v>
      </c>
      <c r="F12" s="32">
        <f t="shared" si="2"/>
        <v>0.928082191780822</v>
      </c>
      <c r="G12" s="32">
        <f t="shared" si="2"/>
        <v>0.928082191780822</v>
      </c>
      <c r="H12" s="32">
        <f t="shared" si="2"/>
        <v>0.928082191780822</v>
      </c>
      <c r="I12" s="32">
        <f t="shared" si="2"/>
        <v>0.928082191780822</v>
      </c>
      <c r="J12" s="32">
        <f t="shared" si="2"/>
        <v>0.928082191780822</v>
      </c>
      <c r="K12" s="32">
        <f t="shared" si="2"/>
        <v>0.928082191780822</v>
      </c>
      <c r="L12" s="32">
        <f t="shared" si="2"/>
        <v>0.928082191780822</v>
      </c>
      <c r="M12" s="32">
        <f t="shared" si="2"/>
        <v>0.928082191780822</v>
      </c>
      <c r="N12" s="32">
        <f t="shared" si="2"/>
        <v>0.928082191780822</v>
      </c>
      <c r="O12" s="32">
        <f t="shared" si="2"/>
        <v>0.928082191780822</v>
      </c>
      <c r="P12" s="32">
        <f t="shared" si="2"/>
        <v>0.928082191780822</v>
      </c>
      <c r="Q12" s="32">
        <f t="shared" si="2"/>
        <v>0.928082191780822</v>
      </c>
      <c r="R12" s="32">
        <f t="shared" si="2"/>
        <v>0.928082191780822</v>
      </c>
      <c r="S12" s="32">
        <f t="shared" si="2"/>
        <v>0.928082191780822</v>
      </c>
      <c r="T12" s="32">
        <f t="shared" si="2"/>
        <v>0.8837837837837837</v>
      </c>
      <c r="U12" s="32">
        <f t="shared" si="2"/>
        <v>0.8837837837837837</v>
      </c>
      <c r="V12" s="32">
        <f t="shared" si="2"/>
        <v>0.8837837837837837</v>
      </c>
      <c r="W12" s="32">
        <f t="shared" si="2"/>
        <v>0.8837837837837837</v>
      </c>
      <c r="X12" s="32">
        <f>X11/X8</f>
        <v>0.8837837837837837</v>
      </c>
      <c r="Y12" s="32">
        <f>Y11/Y8</f>
        <v>0.8837837837837837</v>
      </c>
      <c r="Z12" s="32">
        <f>Z11/Z8</f>
        <v>0.8837837837837837</v>
      </c>
      <c r="AA12" s="32">
        <f>AA11/AA8</f>
        <v>0.8837837837837837</v>
      </c>
      <c r="AB12" s="32">
        <f>AB11/AB8</f>
        <v>0.8837837837837837</v>
      </c>
    </row>
    <row r="13" spans="1:28" ht="22.5" customHeight="1">
      <c r="A13" s="25">
        <v>9</v>
      </c>
      <c r="B13" s="38" t="s">
        <v>25</v>
      </c>
      <c r="C13" s="21" t="s">
        <v>7</v>
      </c>
      <c r="D13" s="27">
        <v>21</v>
      </c>
      <c r="E13" s="27">
        <v>21</v>
      </c>
      <c r="F13" s="27">
        <v>21</v>
      </c>
      <c r="G13" s="27">
        <v>21</v>
      </c>
      <c r="H13" s="27">
        <v>21</v>
      </c>
      <c r="I13" s="27">
        <v>21</v>
      </c>
      <c r="J13" s="27">
        <v>21</v>
      </c>
      <c r="K13" s="27">
        <v>21</v>
      </c>
      <c r="L13" s="27">
        <v>21</v>
      </c>
      <c r="M13" s="27">
        <v>21</v>
      </c>
      <c r="N13" s="27">
        <v>21</v>
      </c>
      <c r="O13" s="27">
        <v>21</v>
      </c>
      <c r="P13" s="27">
        <v>21</v>
      </c>
      <c r="Q13" s="27">
        <v>21</v>
      </c>
      <c r="R13" s="27">
        <v>21</v>
      </c>
      <c r="S13" s="27">
        <v>21</v>
      </c>
      <c r="T13" s="28">
        <v>41</v>
      </c>
      <c r="U13" s="28">
        <v>41</v>
      </c>
      <c r="V13" s="28">
        <v>41</v>
      </c>
      <c r="W13" s="28">
        <v>41</v>
      </c>
      <c r="X13" s="28">
        <v>41</v>
      </c>
      <c r="Y13" s="28">
        <v>41</v>
      </c>
      <c r="Z13" s="28">
        <v>41</v>
      </c>
      <c r="AA13" s="28">
        <v>41</v>
      </c>
      <c r="AB13" s="28">
        <v>41</v>
      </c>
    </row>
    <row r="14" spans="1:28" s="33" customFormat="1" ht="32.25" customHeight="1">
      <c r="A14" s="29">
        <v>10</v>
      </c>
      <c r="B14" s="39"/>
      <c r="C14" s="31" t="s">
        <v>0</v>
      </c>
      <c r="D14" s="40">
        <f aca="true" t="shared" si="3" ref="D14:W14">D13/D8</f>
        <v>0.07191780821917808</v>
      </c>
      <c r="E14" s="40">
        <f t="shared" si="3"/>
        <v>0.07191780821917808</v>
      </c>
      <c r="F14" s="40">
        <f t="shared" si="3"/>
        <v>0.07191780821917808</v>
      </c>
      <c r="G14" s="40">
        <f t="shared" si="3"/>
        <v>0.07191780821917808</v>
      </c>
      <c r="H14" s="40">
        <f t="shared" si="3"/>
        <v>0.07191780821917808</v>
      </c>
      <c r="I14" s="40">
        <f t="shared" si="3"/>
        <v>0.07191780821917808</v>
      </c>
      <c r="J14" s="40">
        <f t="shared" si="3"/>
        <v>0.07191780821917808</v>
      </c>
      <c r="K14" s="40">
        <f t="shared" si="3"/>
        <v>0.07191780821917808</v>
      </c>
      <c r="L14" s="40">
        <f t="shared" si="3"/>
        <v>0.07191780821917808</v>
      </c>
      <c r="M14" s="40">
        <f t="shared" si="3"/>
        <v>0.07191780821917808</v>
      </c>
      <c r="N14" s="40">
        <f t="shared" si="3"/>
        <v>0.07191780821917808</v>
      </c>
      <c r="O14" s="40">
        <f t="shared" si="3"/>
        <v>0.07191780821917808</v>
      </c>
      <c r="P14" s="40">
        <f t="shared" si="3"/>
        <v>0.07191780821917808</v>
      </c>
      <c r="Q14" s="40">
        <f t="shared" si="3"/>
        <v>0.07191780821917808</v>
      </c>
      <c r="R14" s="40">
        <f t="shared" si="3"/>
        <v>0.07191780821917808</v>
      </c>
      <c r="S14" s="40">
        <f t="shared" si="3"/>
        <v>0.07191780821917808</v>
      </c>
      <c r="T14" s="40">
        <f t="shared" si="3"/>
        <v>0.11081081081081082</v>
      </c>
      <c r="U14" s="40">
        <f t="shared" si="3"/>
        <v>0.11081081081081082</v>
      </c>
      <c r="V14" s="40">
        <f t="shared" si="3"/>
        <v>0.11081081081081082</v>
      </c>
      <c r="W14" s="40">
        <f t="shared" si="3"/>
        <v>0.11081081081081082</v>
      </c>
      <c r="X14" s="40">
        <f>X13/X8</f>
        <v>0.11081081081081082</v>
      </c>
      <c r="Y14" s="40">
        <f>Y13/Y8</f>
        <v>0.11081081081081082</v>
      </c>
      <c r="Z14" s="40">
        <f>Z13/Z8</f>
        <v>0.11081081081081082</v>
      </c>
      <c r="AA14" s="40">
        <f>AA13/AA8</f>
        <v>0.11081081081081082</v>
      </c>
      <c r="AB14" s="40">
        <f>AB13/AB8</f>
        <v>0.11081081081081082</v>
      </c>
    </row>
    <row r="15" spans="1:28" ht="22.5" customHeight="1">
      <c r="A15" s="25">
        <v>11</v>
      </c>
      <c r="B15" s="38" t="s">
        <v>26</v>
      </c>
      <c r="C15" s="21" t="s">
        <v>7</v>
      </c>
      <c r="D15" s="27"/>
      <c r="E15" s="27"/>
      <c r="F15" s="27"/>
      <c r="G15" s="27"/>
      <c r="H15" s="27"/>
      <c r="I15" s="27"/>
      <c r="J15" s="27"/>
      <c r="K15" s="27"/>
      <c r="L15" s="27"/>
      <c r="M15" s="27"/>
      <c r="N15" s="27"/>
      <c r="O15" s="27"/>
      <c r="P15" s="27"/>
      <c r="Q15" s="27"/>
      <c r="R15" s="27"/>
      <c r="S15" s="27"/>
      <c r="T15" s="28">
        <v>2</v>
      </c>
      <c r="U15" s="28">
        <v>2</v>
      </c>
      <c r="V15" s="28">
        <v>2</v>
      </c>
      <c r="W15" s="28">
        <v>2</v>
      </c>
      <c r="X15" s="28">
        <v>2</v>
      </c>
      <c r="Y15" s="28">
        <v>2</v>
      </c>
      <c r="Z15" s="28">
        <v>2</v>
      </c>
      <c r="AA15" s="28">
        <v>2</v>
      </c>
      <c r="AB15" s="28">
        <v>2</v>
      </c>
    </row>
    <row r="16" spans="1:28" s="33" customFormat="1" ht="15.75">
      <c r="A16" s="29">
        <v>12</v>
      </c>
      <c r="B16" s="39"/>
      <c r="C16" s="41" t="s">
        <v>0</v>
      </c>
      <c r="D16" s="42"/>
      <c r="E16" s="42"/>
      <c r="F16" s="42"/>
      <c r="G16" s="42"/>
      <c r="H16" s="42"/>
      <c r="I16" s="42"/>
      <c r="J16" s="42"/>
      <c r="K16" s="42"/>
      <c r="L16" s="42"/>
      <c r="M16" s="42"/>
      <c r="N16" s="42"/>
      <c r="O16" s="42"/>
      <c r="P16" s="42"/>
      <c r="Q16" s="42"/>
      <c r="R16" s="42"/>
      <c r="S16" s="42"/>
      <c r="T16" s="32">
        <f aca="true" t="shared" si="4" ref="T16:Z16">T15/T8</f>
        <v>0.005405405405405406</v>
      </c>
      <c r="U16" s="32">
        <f t="shared" si="4"/>
        <v>0.005405405405405406</v>
      </c>
      <c r="V16" s="32">
        <f t="shared" si="4"/>
        <v>0.005405405405405406</v>
      </c>
      <c r="W16" s="32">
        <f t="shared" si="4"/>
        <v>0.005405405405405406</v>
      </c>
      <c r="X16" s="32">
        <f t="shared" si="4"/>
        <v>0.005405405405405406</v>
      </c>
      <c r="Y16" s="32">
        <f t="shared" si="4"/>
        <v>0.005405405405405406</v>
      </c>
      <c r="Z16" s="32">
        <f t="shared" si="4"/>
        <v>0.005405405405405406</v>
      </c>
      <c r="AA16" s="32">
        <f>AA15/AA8</f>
        <v>0.005405405405405406</v>
      </c>
      <c r="AB16" s="32">
        <f>AB15/AB8</f>
        <v>0.005405405405405406</v>
      </c>
    </row>
    <row r="17" spans="1:28" ht="15.75">
      <c r="A17" s="25">
        <v>13</v>
      </c>
      <c r="B17" s="43" t="s">
        <v>17</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row>
    <row r="18" spans="1:28" ht="15.75">
      <c r="A18" s="25">
        <v>14</v>
      </c>
      <c r="B18" s="26" t="s">
        <v>19</v>
      </c>
      <c r="C18" s="21" t="s">
        <v>7</v>
      </c>
      <c r="D18" s="27">
        <v>500</v>
      </c>
      <c r="E18" s="27">
        <v>500</v>
      </c>
      <c r="F18" s="27">
        <v>500</v>
      </c>
      <c r="G18" s="27">
        <v>500</v>
      </c>
      <c r="H18" s="27">
        <v>500</v>
      </c>
      <c r="I18" s="27">
        <v>500</v>
      </c>
      <c r="J18" s="27">
        <v>500</v>
      </c>
      <c r="K18" s="27">
        <v>500</v>
      </c>
      <c r="L18" s="27">
        <v>500</v>
      </c>
      <c r="M18" s="27">
        <v>500</v>
      </c>
      <c r="N18" s="27">
        <v>500</v>
      </c>
      <c r="O18" s="27">
        <v>500</v>
      </c>
      <c r="P18" s="27">
        <v>500</v>
      </c>
      <c r="Q18" s="27">
        <v>500</v>
      </c>
      <c r="R18" s="27">
        <v>500</v>
      </c>
      <c r="S18" s="27">
        <v>500</v>
      </c>
      <c r="T18" s="27">
        <v>500</v>
      </c>
      <c r="U18" s="27">
        <v>500</v>
      </c>
      <c r="V18" s="27">
        <v>500</v>
      </c>
      <c r="W18" s="27">
        <v>500</v>
      </c>
      <c r="X18" s="27">
        <v>500</v>
      </c>
      <c r="Y18" s="27">
        <v>500</v>
      </c>
      <c r="Z18" s="27">
        <v>500</v>
      </c>
      <c r="AA18" s="27">
        <v>500</v>
      </c>
      <c r="AB18" s="27">
        <v>500</v>
      </c>
    </row>
    <row r="19" spans="1:28" ht="30">
      <c r="A19" s="25">
        <v>15</v>
      </c>
      <c r="B19" s="26" t="s">
        <v>20</v>
      </c>
      <c r="C19" s="21" t="s">
        <v>7</v>
      </c>
      <c r="D19" s="27">
        <v>3</v>
      </c>
      <c r="E19" s="27">
        <v>3</v>
      </c>
      <c r="F19" s="27">
        <v>3</v>
      </c>
      <c r="G19" s="27">
        <v>3</v>
      </c>
      <c r="H19" s="27">
        <v>3</v>
      </c>
      <c r="I19" s="27">
        <v>3</v>
      </c>
      <c r="J19" s="27">
        <v>3</v>
      </c>
      <c r="K19" s="27">
        <v>3</v>
      </c>
      <c r="L19" s="27">
        <v>3</v>
      </c>
      <c r="M19" s="27">
        <v>3</v>
      </c>
      <c r="N19" s="27">
        <v>3</v>
      </c>
      <c r="O19" s="27">
        <v>3</v>
      </c>
      <c r="P19" s="27">
        <v>3</v>
      </c>
      <c r="Q19" s="27">
        <v>3</v>
      </c>
      <c r="R19" s="27">
        <v>3</v>
      </c>
      <c r="S19" s="27">
        <v>3</v>
      </c>
      <c r="T19" s="27">
        <v>3</v>
      </c>
      <c r="U19" s="27">
        <v>3</v>
      </c>
      <c r="V19" s="27">
        <v>3</v>
      </c>
      <c r="W19" s="27">
        <v>3</v>
      </c>
      <c r="X19" s="27">
        <v>3</v>
      </c>
      <c r="Y19" s="27">
        <v>3</v>
      </c>
      <c r="Z19" s="27">
        <v>3</v>
      </c>
      <c r="AA19" s="27">
        <v>3</v>
      </c>
      <c r="AB19" s="27">
        <v>3</v>
      </c>
    </row>
    <row r="20" spans="1:28" s="33" customFormat="1" ht="45">
      <c r="A20" s="29">
        <v>16</v>
      </c>
      <c r="B20" s="30" t="s">
        <v>28</v>
      </c>
      <c r="C20" s="31" t="s">
        <v>0</v>
      </c>
      <c r="D20" s="32">
        <f aca="true" t="shared" si="5" ref="D20:X20">IF(D18="","n/a",D19/D18)</f>
        <v>0.006</v>
      </c>
      <c r="E20" s="32">
        <f t="shared" si="5"/>
        <v>0.006</v>
      </c>
      <c r="F20" s="32">
        <f t="shared" si="5"/>
        <v>0.006</v>
      </c>
      <c r="G20" s="32">
        <f t="shared" si="5"/>
        <v>0.006</v>
      </c>
      <c r="H20" s="32">
        <f t="shared" si="5"/>
        <v>0.006</v>
      </c>
      <c r="I20" s="32">
        <f t="shared" si="5"/>
        <v>0.006</v>
      </c>
      <c r="J20" s="32">
        <f t="shared" si="5"/>
        <v>0.006</v>
      </c>
      <c r="K20" s="32">
        <f t="shared" si="5"/>
        <v>0.006</v>
      </c>
      <c r="L20" s="32">
        <f t="shared" si="5"/>
        <v>0.006</v>
      </c>
      <c r="M20" s="32">
        <f t="shared" si="5"/>
        <v>0.006</v>
      </c>
      <c r="N20" s="32">
        <f t="shared" si="5"/>
        <v>0.006</v>
      </c>
      <c r="O20" s="32">
        <f t="shared" si="5"/>
        <v>0.006</v>
      </c>
      <c r="P20" s="32">
        <f t="shared" si="5"/>
        <v>0.006</v>
      </c>
      <c r="Q20" s="32">
        <f t="shared" si="5"/>
        <v>0.006</v>
      </c>
      <c r="R20" s="32">
        <f t="shared" si="5"/>
        <v>0.006</v>
      </c>
      <c r="S20" s="32">
        <f t="shared" si="5"/>
        <v>0.006</v>
      </c>
      <c r="T20" s="32">
        <f t="shared" si="5"/>
        <v>0.006</v>
      </c>
      <c r="U20" s="32">
        <f t="shared" si="5"/>
        <v>0.006</v>
      </c>
      <c r="V20" s="32">
        <f t="shared" si="5"/>
        <v>0.006</v>
      </c>
      <c r="W20" s="32">
        <f t="shared" si="5"/>
        <v>0.006</v>
      </c>
      <c r="X20" s="32">
        <f t="shared" si="5"/>
        <v>0.006</v>
      </c>
      <c r="Y20" s="32">
        <f>IF(Y18="","n/a",Y19/Y18)</f>
        <v>0.006</v>
      </c>
      <c r="Z20" s="32">
        <f>IF(Z18="","n/a",Z19/Z18)</f>
        <v>0.006</v>
      </c>
      <c r="AA20" s="32">
        <f>IF(AA18="","n/a",AA19/AA18)</f>
        <v>0.006</v>
      </c>
      <c r="AB20" s="32">
        <f>IF(AB18="","n/a",AB19/AB18)</f>
        <v>0.006</v>
      </c>
    </row>
    <row r="21" spans="1:28" ht="30">
      <c r="A21" s="25">
        <v>17</v>
      </c>
      <c r="B21" s="26" t="s">
        <v>22</v>
      </c>
      <c r="C21" s="21" t="s">
        <v>7</v>
      </c>
      <c r="D21" s="34">
        <v>3</v>
      </c>
      <c r="E21" s="34">
        <v>3</v>
      </c>
      <c r="F21" s="34">
        <v>3</v>
      </c>
      <c r="G21" s="34">
        <v>3</v>
      </c>
      <c r="H21" s="34">
        <v>3</v>
      </c>
      <c r="I21" s="34">
        <v>3</v>
      </c>
      <c r="J21" s="34">
        <v>3</v>
      </c>
      <c r="K21" s="34">
        <v>3</v>
      </c>
      <c r="L21" s="34">
        <v>3</v>
      </c>
      <c r="M21" s="34">
        <v>3</v>
      </c>
      <c r="N21" s="34">
        <v>3</v>
      </c>
      <c r="O21" s="34">
        <v>3</v>
      </c>
      <c r="P21" s="34">
        <v>3</v>
      </c>
      <c r="Q21" s="34">
        <v>3</v>
      </c>
      <c r="R21" s="34">
        <v>3</v>
      </c>
      <c r="S21" s="34">
        <v>3</v>
      </c>
      <c r="T21" s="28">
        <v>3</v>
      </c>
      <c r="U21" s="28">
        <v>3</v>
      </c>
      <c r="V21" s="28">
        <v>3</v>
      </c>
      <c r="W21" s="28">
        <v>3</v>
      </c>
      <c r="X21" s="28">
        <v>3</v>
      </c>
      <c r="Y21" s="28">
        <v>3</v>
      </c>
      <c r="Z21" s="28">
        <v>3</v>
      </c>
      <c r="AA21" s="28">
        <v>3</v>
      </c>
      <c r="AB21" s="28">
        <v>3</v>
      </c>
    </row>
    <row r="22" spans="1:28" s="33" customFormat="1" ht="45">
      <c r="A22" s="29">
        <v>18</v>
      </c>
      <c r="B22" s="30" t="s">
        <v>29</v>
      </c>
      <c r="C22" s="31" t="s">
        <v>0</v>
      </c>
      <c r="D22" s="32">
        <f aca="true" t="shared" si="6" ref="D22:X22">IF(D18="","n/a",D21/D18)</f>
        <v>0.006</v>
      </c>
      <c r="E22" s="32">
        <f t="shared" si="6"/>
        <v>0.006</v>
      </c>
      <c r="F22" s="32">
        <f t="shared" si="6"/>
        <v>0.006</v>
      </c>
      <c r="G22" s="32">
        <f t="shared" si="6"/>
        <v>0.006</v>
      </c>
      <c r="H22" s="32">
        <f t="shared" si="6"/>
        <v>0.006</v>
      </c>
      <c r="I22" s="32">
        <f t="shared" si="6"/>
        <v>0.006</v>
      </c>
      <c r="J22" s="32">
        <f t="shared" si="6"/>
        <v>0.006</v>
      </c>
      <c r="K22" s="32">
        <f t="shared" si="6"/>
        <v>0.006</v>
      </c>
      <c r="L22" s="32">
        <f t="shared" si="6"/>
        <v>0.006</v>
      </c>
      <c r="M22" s="32">
        <f t="shared" si="6"/>
        <v>0.006</v>
      </c>
      <c r="N22" s="32">
        <f t="shared" si="6"/>
        <v>0.006</v>
      </c>
      <c r="O22" s="32">
        <f t="shared" si="6"/>
        <v>0.006</v>
      </c>
      <c r="P22" s="32">
        <f t="shared" si="6"/>
        <v>0.006</v>
      </c>
      <c r="Q22" s="32">
        <f t="shared" si="6"/>
        <v>0.006</v>
      </c>
      <c r="R22" s="32">
        <f t="shared" si="6"/>
        <v>0.006</v>
      </c>
      <c r="S22" s="32">
        <f t="shared" si="6"/>
        <v>0.006</v>
      </c>
      <c r="T22" s="32">
        <f t="shared" si="6"/>
        <v>0.006</v>
      </c>
      <c r="U22" s="32">
        <f t="shared" si="6"/>
        <v>0.006</v>
      </c>
      <c r="V22" s="32">
        <f t="shared" si="6"/>
        <v>0.006</v>
      </c>
      <c r="W22" s="32">
        <f t="shared" si="6"/>
        <v>0.006</v>
      </c>
      <c r="X22" s="32">
        <f t="shared" si="6"/>
        <v>0.006</v>
      </c>
      <c r="Y22" s="32">
        <f>IF(Y18="","n/a",Y21/Y18)</f>
        <v>0.006</v>
      </c>
      <c r="Z22" s="32">
        <f>IF(Z18="","n/a",Z21/Z18)</f>
        <v>0.006</v>
      </c>
      <c r="AA22" s="32">
        <f>IF(AA18="","n/a",AA21/AA18)</f>
        <v>0.006</v>
      </c>
      <c r="AB22" s="32">
        <f>IF(AB18="","n/a",AB21/AB18)</f>
        <v>0.006</v>
      </c>
    </row>
    <row r="23" spans="1:27" ht="15" customHeight="1">
      <c r="A23" s="25">
        <v>19</v>
      </c>
      <c r="B23" s="35" t="s">
        <v>18</v>
      </c>
      <c r="C23" s="36"/>
      <c r="D23" s="36"/>
      <c r="E23" s="36"/>
      <c r="F23" s="36"/>
      <c r="G23" s="36"/>
      <c r="H23" s="36"/>
      <c r="I23" s="36"/>
      <c r="J23" s="36"/>
      <c r="K23" s="36"/>
      <c r="L23" s="36"/>
      <c r="M23" s="36"/>
      <c r="N23" s="36"/>
      <c r="O23" s="36"/>
      <c r="P23" s="36"/>
      <c r="Q23" s="36"/>
      <c r="R23" s="36"/>
      <c r="S23" s="36"/>
      <c r="T23" s="36"/>
      <c r="U23" s="36"/>
      <c r="V23" s="36"/>
      <c r="W23" s="36"/>
      <c r="X23" s="36"/>
      <c r="Y23" s="36"/>
      <c r="Z23" s="36"/>
      <c r="AA23" s="37"/>
    </row>
    <row r="24" spans="1:28" ht="29.25" customHeight="1">
      <c r="A24" s="25">
        <v>20</v>
      </c>
      <c r="B24" s="38" t="s">
        <v>24</v>
      </c>
      <c r="C24" s="21" t="s">
        <v>7</v>
      </c>
      <c r="D24" s="27">
        <v>3</v>
      </c>
      <c r="E24" s="27">
        <v>3</v>
      </c>
      <c r="F24" s="27">
        <v>3</v>
      </c>
      <c r="G24" s="27">
        <v>3</v>
      </c>
      <c r="H24" s="27">
        <v>3</v>
      </c>
      <c r="I24" s="27">
        <v>3</v>
      </c>
      <c r="J24" s="27">
        <v>3</v>
      </c>
      <c r="K24" s="27">
        <v>3</v>
      </c>
      <c r="L24" s="27">
        <v>3</v>
      </c>
      <c r="M24" s="27">
        <v>3</v>
      </c>
      <c r="N24" s="27">
        <v>3</v>
      </c>
      <c r="O24" s="27">
        <v>3</v>
      </c>
      <c r="P24" s="27">
        <v>3</v>
      </c>
      <c r="Q24" s="27">
        <v>3</v>
      </c>
      <c r="R24" s="27">
        <v>3</v>
      </c>
      <c r="S24" s="27">
        <v>3</v>
      </c>
      <c r="T24" s="28">
        <v>3</v>
      </c>
      <c r="U24" s="28">
        <v>3</v>
      </c>
      <c r="V24" s="28">
        <v>3</v>
      </c>
      <c r="W24" s="28">
        <v>3</v>
      </c>
      <c r="X24" s="28">
        <v>3</v>
      </c>
      <c r="Y24" s="28">
        <v>3</v>
      </c>
      <c r="Z24" s="28">
        <v>3</v>
      </c>
      <c r="AA24" s="28">
        <v>3</v>
      </c>
      <c r="AB24" s="28">
        <v>3</v>
      </c>
    </row>
    <row r="25" spans="1:28" s="33" customFormat="1" ht="29.25" customHeight="1">
      <c r="A25" s="29">
        <v>21</v>
      </c>
      <c r="B25" s="39"/>
      <c r="C25" s="31" t="s">
        <v>0</v>
      </c>
      <c r="D25" s="45">
        <f aca="true" t="shared" si="7" ref="D25:W25">D24/D21</f>
        <v>1</v>
      </c>
      <c r="E25" s="45">
        <f t="shared" si="7"/>
        <v>1</v>
      </c>
      <c r="F25" s="45">
        <f t="shared" si="7"/>
        <v>1</v>
      </c>
      <c r="G25" s="45">
        <f t="shared" si="7"/>
        <v>1</v>
      </c>
      <c r="H25" s="45">
        <f t="shared" si="7"/>
        <v>1</v>
      </c>
      <c r="I25" s="45">
        <f t="shared" si="7"/>
        <v>1</v>
      </c>
      <c r="J25" s="45">
        <f t="shared" si="7"/>
        <v>1</v>
      </c>
      <c r="K25" s="45">
        <f t="shared" si="7"/>
        <v>1</v>
      </c>
      <c r="L25" s="45">
        <f t="shared" si="7"/>
        <v>1</v>
      </c>
      <c r="M25" s="45">
        <f t="shared" si="7"/>
        <v>1</v>
      </c>
      <c r="N25" s="45">
        <f t="shared" si="7"/>
        <v>1</v>
      </c>
      <c r="O25" s="45">
        <f t="shared" si="7"/>
        <v>1</v>
      </c>
      <c r="P25" s="45">
        <f t="shared" si="7"/>
        <v>1</v>
      </c>
      <c r="Q25" s="45">
        <f t="shared" si="7"/>
        <v>1</v>
      </c>
      <c r="R25" s="45">
        <f t="shared" si="7"/>
        <v>1</v>
      </c>
      <c r="S25" s="45">
        <f t="shared" si="7"/>
        <v>1</v>
      </c>
      <c r="T25" s="45">
        <f t="shared" si="7"/>
        <v>1</v>
      </c>
      <c r="U25" s="45">
        <f t="shared" si="7"/>
        <v>1</v>
      </c>
      <c r="V25" s="45">
        <f t="shared" si="7"/>
        <v>1</v>
      </c>
      <c r="W25" s="45">
        <f t="shared" si="7"/>
        <v>1</v>
      </c>
      <c r="X25" s="45">
        <f>X24/X21</f>
        <v>1</v>
      </c>
      <c r="Y25" s="45">
        <f>Y24/Y21</f>
        <v>1</v>
      </c>
      <c r="Z25" s="45">
        <f>Z24/Z21</f>
        <v>1</v>
      </c>
      <c r="AA25" s="45">
        <f>AA24/AA21</f>
        <v>1</v>
      </c>
      <c r="AB25" s="45">
        <f>AB24/AB21</f>
        <v>1</v>
      </c>
    </row>
    <row r="26" spans="1:28" ht="15.75">
      <c r="A26" s="25">
        <v>22</v>
      </c>
      <c r="B26" s="46" t="s">
        <v>30</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row>
    <row r="27" spans="1:28" ht="15.75">
      <c r="A27" s="25">
        <v>23</v>
      </c>
      <c r="B27" s="26" t="s">
        <v>19</v>
      </c>
      <c r="C27" s="21" t="s">
        <v>7</v>
      </c>
      <c r="D27" s="27">
        <v>500</v>
      </c>
      <c r="E27" s="27">
        <v>500</v>
      </c>
      <c r="F27" s="27">
        <v>500</v>
      </c>
      <c r="G27" s="27">
        <v>500</v>
      </c>
      <c r="H27" s="27">
        <v>500</v>
      </c>
      <c r="I27" s="27">
        <v>500</v>
      </c>
      <c r="J27" s="27">
        <v>500</v>
      </c>
      <c r="K27" s="27">
        <v>500</v>
      </c>
      <c r="L27" s="27">
        <v>500</v>
      </c>
      <c r="M27" s="27">
        <v>500</v>
      </c>
      <c r="N27" s="27">
        <v>500</v>
      </c>
      <c r="O27" s="27">
        <v>500</v>
      </c>
      <c r="P27" s="27">
        <v>500</v>
      </c>
      <c r="Q27" s="27">
        <v>500</v>
      </c>
      <c r="R27" s="27">
        <v>500</v>
      </c>
      <c r="S27" s="27">
        <v>500</v>
      </c>
      <c r="T27" s="27">
        <v>500</v>
      </c>
      <c r="U27" s="27">
        <v>500</v>
      </c>
      <c r="V27" s="27">
        <v>500</v>
      </c>
      <c r="W27" s="27">
        <v>500</v>
      </c>
      <c r="X27" s="27">
        <v>500</v>
      </c>
      <c r="Y27" s="27">
        <v>500</v>
      </c>
      <c r="Z27" s="27">
        <v>500</v>
      </c>
      <c r="AA27" s="27">
        <v>500</v>
      </c>
      <c r="AB27" s="27">
        <v>500</v>
      </c>
    </row>
    <row r="28" spans="1:28" ht="30">
      <c r="A28" s="25">
        <v>24</v>
      </c>
      <c r="B28" s="26" t="s">
        <v>20</v>
      </c>
      <c r="C28" s="21" t="s">
        <v>7</v>
      </c>
      <c r="D28" s="27">
        <v>1</v>
      </c>
      <c r="E28" s="27">
        <v>1</v>
      </c>
      <c r="F28" s="27">
        <v>1</v>
      </c>
      <c r="G28" s="27">
        <v>1</v>
      </c>
      <c r="H28" s="27">
        <v>1</v>
      </c>
      <c r="I28" s="27">
        <v>1</v>
      </c>
      <c r="J28" s="27">
        <v>1</v>
      </c>
      <c r="K28" s="27">
        <v>1</v>
      </c>
      <c r="L28" s="27">
        <v>1</v>
      </c>
      <c r="M28" s="27">
        <v>1</v>
      </c>
      <c r="N28" s="27">
        <v>1</v>
      </c>
      <c r="O28" s="27">
        <v>1</v>
      </c>
      <c r="P28" s="27">
        <v>1</v>
      </c>
      <c r="Q28" s="27">
        <v>1</v>
      </c>
      <c r="R28" s="27">
        <v>1</v>
      </c>
      <c r="S28" s="27">
        <v>1</v>
      </c>
      <c r="T28" s="27">
        <v>1</v>
      </c>
      <c r="U28" s="27">
        <v>1</v>
      </c>
      <c r="V28" s="27">
        <v>1</v>
      </c>
      <c r="W28" s="27">
        <v>1</v>
      </c>
      <c r="X28" s="27">
        <v>1</v>
      </c>
      <c r="Y28" s="27">
        <v>1</v>
      </c>
      <c r="Z28" s="27">
        <v>1</v>
      </c>
      <c r="AA28" s="27">
        <v>1</v>
      </c>
      <c r="AB28" s="27">
        <v>1</v>
      </c>
    </row>
    <row r="29" spans="1:28" s="33" customFormat="1" ht="45">
      <c r="A29" s="29">
        <v>25</v>
      </c>
      <c r="B29" s="30" t="s">
        <v>32</v>
      </c>
      <c r="C29" s="31" t="s">
        <v>0</v>
      </c>
      <c r="D29" s="32">
        <f aca="true" t="shared" si="8" ref="D29:X29">IF(D27="","n/a",D28/D27)</f>
        <v>0.002</v>
      </c>
      <c r="E29" s="32">
        <f t="shared" si="8"/>
        <v>0.002</v>
      </c>
      <c r="F29" s="32">
        <f t="shared" si="8"/>
        <v>0.002</v>
      </c>
      <c r="G29" s="32">
        <f t="shared" si="8"/>
        <v>0.002</v>
      </c>
      <c r="H29" s="32">
        <f t="shared" si="8"/>
        <v>0.002</v>
      </c>
      <c r="I29" s="32">
        <f t="shared" si="8"/>
        <v>0.002</v>
      </c>
      <c r="J29" s="32">
        <f t="shared" si="8"/>
        <v>0.002</v>
      </c>
      <c r="K29" s="32">
        <f t="shared" si="8"/>
        <v>0.002</v>
      </c>
      <c r="L29" s="32">
        <f t="shared" si="8"/>
        <v>0.002</v>
      </c>
      <c r="M29" s="32">
        <f t="shared" si="8"/>
        <v>0.002</v>
      </c>
      <c r="N29" s="32">
        <f t="shared" si="8"/>
        <v>0.002</v>
      </c>
      <c r="O29" s="32">
        <f t="shared" si="8"/>
        <v>0.002</v>
      </c>
      <c r="P29" s="32">
        <f t="shared" si="8"/>
        <v>0.002</v>
      </c>
      <c r="Q29" s="32">
        <f t="shared" si="8"/>
        <v>0.002</v>
      </c>
      <c r="R29" s="32">
        <f t="shared" si="8"/>
        <v>0.002</v>
      </c>
      <c r="S29" s="32">
        <f t="shared" si="8"/>
        <v>0.002</v>
      </c>
      <c r="T29" s="32">
        <f t="shared" si="8"/>
        <v>0.002</v>
      </c>
      <c r="U29" s="32">
        <f t="shared" si="8"/>
        <v>0.002</v>
      </c>
      <c r="V29" s="32">
        <f t="shared" si="8"/>
        <v>0.002</v>
      </c>
      <c r="W29" s="32">
        <f t="shared" si="8"/>
        <v>0.002</v>
      </c>
      <c r="X29" s="32">
        <f t="shared" si="8"/>
        <v>0.002</v>
      </c>
      <c r="Y29" s="32">
        <f>IF(Y27="","n/a",Y28/Y27)</f>
        <v>0.002</v>
      </c>
      <c r="Z29" s="32">
        <f>IF(Z27="","n/a",Z28/Z27)</f>
        <v>0.002</v>
      </c>
      <c r="AA29" s="32">
        <f>IF(AA27="","n/a",AA28/AA27)</f>
        <v>0.002</v>
      </c>
      <c r="AB29" s="32">
        <f>IF(AB27="","n/a",AB28/AB27)</f>
        <v>0.002</v>
      </c>
    </row>
    <row r="30" spans="1:28" ht="30">
      <c r="A30" s="25">
        <v>26</v>
      </c>
      <c r="B30" s="26" t="s">
        <v>22</v>
      </c>
      <c r="C30" s="21" t="s">
        <v>7</v>
      </c>
      <c r="D30" s="34">
        <v>1</v>
      </c>
      <c r="E30" s="34">
        <v>1</v>
      </c>
      <c r="F30" s="34">
        <v>1</v>
      </c>
      <c r="G30" s="34">
        <v>1</v>
      </c>
      <c r="H30" s="34">
        <v>1</v>
      </c>
      <c r="I30" s="34">
        <v>1</v>
      </c>
      <c r="J30" s="34">
        <v>1</v>
      </c>
      <c r="K30" s="34">
        <v>1</v>
      </c>
      <c r="L30" s="34">
        <v>1</v>
      </c>
      <c r="M30" s="34">
        <v>1</v>
      </c>
      <c r="N30" s="34">
        <v>1</v>
      </c>
      <c r="O30" s="34">
        <v>1</v>
      </c>
      <c r="P30" s="34">
        <v>1</v>
      </c>
      <c r="Q30" s="34">
        <v>1</v>
      </c>
      <c r="R30" s="34">
        <v>1</v>
      </c>
      <c r="S30" s="34">
        <v>1</v>
      </c>
      <c r="T30" s="34">
        <v>1</v>
      </c>
      <c r="U30" s="34">
        <v>1</v>
      </c>
      <c r="V30" s="34">
        <v>1</v>
      </c>
      <c r="W30" s="34">
        <v>1</v>
      </c>
      <c r="X30" s="34">
        <v>1</v>
      </c>
      <c r="Y30" s="34">
        <v>1</v>
      </c>
      <c r="Z30" s="34">
        <v>1</v>
      </c>
      <c r="AA30" s="34">
        <v>1</v>
      </c>
      <c r="AB30" s="34">
        <v>1</v>
      </c>
    </row>
    <row r="31" spans="1:28" s="33" customFormat="1" ht="45">
      <c r="A31" s="29">
        <v>27</v>
      </c>
      <c r="B31" s="30" t="s">
        <v>33</v>
      </c>
      <c r="C31" s="31" t="s">
        <v>0</v>
      </c>
      <c r="D31" s="32">
        <f aca="true" t="shared" si="9" ref="D31:X31">IF(D27="","n/a",D30/D27)</f>
        <v>0.002</v>
      </c>
      <c r="E31" s="32">
        <f t="shared" si="9"/>
        <v>0.002</v>
      </c>
      <c r="F31" s="32">
        <f t="shared" si="9"/>
        <v>0.002</v>
      </c>
      <c r="G31" s="32">
        <f t="shared" si="9"/>
        <v>0.002</v>
      </c>
      <c r="H31" s="32">
        <f t="shared" si="9"/>
        <v>0.002</v>
      </c>
      <c r="I31" s="32">
        <f t="shared" si="9"/>
        <v>0.002</v>
      </c>
      <c r="J31" s="32">
        <f t="shared" si="9"/>
        <v>0.002</v>
      </c>
      <c r="K31" s="32">
        <f t="shared" si="9"/>
        <v>0.002</v>
      </c>
      <c r="L31" s="32">
        <f t="shared" si="9"/>
        <v>0.002</v>
      </c>
      <c r="M31" s="32">
        <f t="shared" si="9"/>
        <v>0.002</v>
      </c>
      <c r="N31" s="32">
        <f t="shared" si="9"/>
        <v>0.002</v>
      </c>
      <c r="O31" s="32">
        <f t="shared" si="9"/>
        <v>0.002</v>
      </c>
      <c r="P31" s="32">
        <f t="shared" si="9"/>
        <v>0.002</v>
      </c>
      <c r="Q31" s="32">
        <f t="shared" si="9"/>
        <v>0.002</v>
      </c>
      <c r="R31" s="32">
        <f t="shared" si="9"/>
        <v>0.002</v>
      </c>
      <c r="S31" s="32">
        <f t="shared" si="9"/>
        <v>0.002</v>
      </c>
      <c r="T31" s="32">
        <f t="shared" si="9"/>
        <v>0.002</v>
      </c>
      <c r="U31" s="32">
        <f t="shared" si="9"/>
        <v>0.002</v>
      </c>
      <c r="V31" s="32">
        <f t="shared" si="9"/>
        <v>0.002</v>
      </c>
      <c r="W31" s="32">
        <f t="shared" si="9"/>
        <v>0.002</v>
      </c>
      <c r="X31" s="32">
        <f t="shared" si="9"/>
        <v>0.002</v>
      </c>
      <c r="Y31" s="32">
        <f>IF(Y27="","n/a",Y30/Y27)</f>
        <v>0.002</v>
      </c>
      <c r="Z31" s="32">
        <f>IF(Z27="","n/a",Z30/Z27)</f>
        <v>0.002</v>
      </c>
      <c r="AA31" s="32">
        <f>IF(AA27="","n/a",AA30/AA27)</f>
        <v>0.002</v>
      </c>
      <c r="AB31" s="32">
        <f>IF(AB27="","n/a",AB30/AB27)</f>
        <v>0.002</v>
      </c>
    </row>
    <row r="32" spans="1:25" ht="15.75">
      <c r="A32" s="25">
        <v>28</v>
      </c>
      <c r="B32" s="35" t="s">
        <v>41</v>
      </c>
      <c r="C32" s="36"/>
      <c r="D32" s="36"/>
      <c r="E32" s="36"/>
      <c r="F32" s="36"/>
      <c r="G32" s="36"/>
      <c r="H32" s="36"/>
      <c r="I32" s="36"/>
      <c r="J32" s="36"/>
      <c r="K32" s="36"/>
      <c r="L32" s="36"/>
      <c r="M32" s="36"/>
      <c r="N32" s="36"/>
      <c r="O32" s="36"/>
      <c r="P32" s="36"/>
      <c r="Q32" s="36"/>
      <c r="R32" s="36"/>
      <c r="S32" s="36"/>
      <c r="T32" s="36"/>
      <c r="U32" s="36"/>
      <c r="V32" s="36"/>
      <c r="W32" s="36"/>
      <c r="X32" s="36"/>
      <c r="Y32" s="48"/>
    </row>
    <row r="33" spans="1:28" ht="21.75" customHeight="1">
      <c r="A33" s="25">
        <v>29</v>
      </c>
      <c r="B33" s="38" t="s">
        <v>24</v>
      </c>
      <c r="C33" s="21" t="s">
        <v>7</v>
      </c>
      <c r="D33" s="27">
        <v>1</v>
      </c>
      <c r="E33" s="27">
        <v>1</v>
      </c>
      <c r="F33" s="27">
        <v>1</v>
      </c>
      <c r="G33" s="27">
        <v>1</v>
      </c>
      <c r="H33" s="27">
        <v>1</v>
      </c>
      <c r="I33" s="27">
        <v>1</v>
      </c>
      <c r="J33" s="27">
        <v>1</v>
      </c>
      <c r="K33" s="27">
        <v>1</v>
      </c>
      <c r="L33" s="27">
        <v>1</v>
      </c>
      <c r="M33" s="27">
        <v>1</v>
      </c>
      <c r="N33" s="27">
        <v>1</v>
      </c>
      <c r="O33" s="27">
        <v>1</v>
      </c>
      <c r="P33" s="27">
        <v>1</v>
      </c>
      <c r="Q33" s="27">
        <v>1</v>
      </c>
      <c r="R33" s="27">
        <v>1</v>
      </c>
      <c r="S33" s="27">
        <v>1</v>
      </c>
      <c r="T33" s="27">
        <v>1</v>
      </c>
      <c r="U33" s="27">
        <v>1</v>
      </c>
      <c r="V33" s="27">
        <v>1</v>
      </c>
      <c r="W33" s="27">
        <v>1</v>
      </c>
      <c r="X33" s="27">
        <v>1</v>
      </c>
      <c r="Y33" s="27">
        <v>1</v>
      </c>
      <c r="Z33" s="27">
        <v>1</v>
      </c>
      <c r="AA33" s="27">
        <v>1</v>
      </c>
      <c r="AB33" s="27">
        <v>1</v>
      </c>
    </row>
    <row r="34" spans="1:28" s="33" customFormat="1" ht="21.75" customHeight="1">
      <c r="A34" s="29">
        <v>30</v>
      </c>
      <c r="B34" s="39"/>
      <c r="C34" s="31" t="s">
        <v>0</v>
      </c>
      <c r="D34" s="45">
        <f>D33/D30</f>
        <v>1</v>
      </c>
      <c r="E34" s="45">
        <f aca="true" t="shared" si="10" ref="E34:X34">E33/E30</f>
        <v>1</v>
      </c>
      <c r="F34" s="45">
        <f t="shared" si="10"/>
        <v>1</v>
      </c>
      <c r="G34" s="45">
        <f t="shared" si="10"/>
        <v>1</v>
      </c>
      <c r="H34" s="45">
        <f t="shared" si="10"/>
        <v>1</v>
      </c>
      <c r="I34" s="45">
        <f t="shared" si="10"/>
        <v>1</v>
      </c>
      <c r="J34" s="45">
        <f t="shared" si="10"/>
        <v>1</v>
      </c>
      <c r="K34" s="45">
        <f t="shared" si="10"/>
        <v>1</v>
      </c>
      <c r="L34" s="45">
        <f t="shared" si="10"/>
        <v>1</v>
      </c>
      <c r="M34" s="45">
        <f t="shared" si="10"/>
        <v>1</v>
      </c>
      <c r="N34" s="45">
        <f t="shared" si="10"/>
        <v>1</v>
      </c>
      <c r="O34" s="45">
        <f t="shared" si="10"/>
        <v>1</v>
      </c>
      <c r="P34" s="45">
        <f t="shared" si="10"/>
        <v>1</v>
      </c>
      <c r="Q34" s="45">
        <f t="shared" si="10"/>
        <v>1</v>
      </c>
      <c r="R34" s="45">
        <f t="shared" si="10"/>
        <v>1</v>
      </c>
      <c r="S34" s="45">
        <f t="shared" si="10"/>
        <v>1</v>
      </c>
      <c r="T34" s="45">
        <f t="shared" si="10"/>
        <v>1</v>
      </c>
      <c r="U34" s="45">
        <f t="shared" si="10"/>
        <v>1</v>
      </c>
      <c r="V34" s="45">
        <f t="shared" si="10"/>
        <v>1</v>
      </c>
      <c r="W34" s="45">
        <f t="shared" si="10"/>
        <v>1</v>
      </c>
      <c r="X34" s="45">
        <f t="shared" si="10"/>
        <v>1</v>
      </c>
      <c r="Y34" s="45">
        <f>Y33/Y30</f>
        <v>1</v>
      </c>
      <c r="Z34" s="45">
        <f>Z33/Z30</f>
        <v>1</v>
      </c>
      <c r="AA34" s="45">
        <f>AA33/AA30</f>
        <v>1</v>
      </c>
      <c r="AB34" s="45">
        <f>AB33/AB30</f>
        <v>1</v>
      </c>
    </row>
    <row r="35" spans="1:28" ht="18" customHeight="1">
      <c r="A35" s="25">
        <v>31</v>
      </c>
      <c r="B35" s="46" t="s">
        <v>31</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row>
    <row r="36" spans="1:28" ht="15.75">
      <c r="A36" s="25">
        <v>32</v>
      </c>
      <c r="B36" s="26" t="s">
        <v>19</v>
      </c>
      <c r="C36" s="21" t="s">
        <v>7</v>
      </c>
      <c r="D36" s="27">
        <v>5000</v>
      </c>
      <c r="E36" s="27">
        <v>5000</v>
      </c>
      <c r="F36" s="27">
        <v>5000</v>
      </c>
      <c r="G36" s="27">
        <v>5000</v>
      </c>
      <c r="H36" s="27">
        <v>5000</v>
      </c>
      <c r="I36" s="27">
        <v>5000</v>
      </c>
      <c r="J36" s="27">
        <v>5000</v>
      </c>
      <c r="K36" s="27">
        <v>5000</v>
      </c>
      <c r="L36" s="27">
        <v>5000</v>
      </c>
      <c r="M36" s="27">
        <v>5000</v>
      </c>
      <c r="N36" s="27">
        <v>5000</v>
      </c>
      <c r="O36" s="27">
        <v>5000</v>
      </c>
      <c r="P36" s="27">
        <v>5000</v>
      </c>
      <c r="Q36" s="27">
        <v>5000</v>
      </c>
      <c r="R36" s="27">
        <v>5000</v>
      </c>
      <c r="S36" s="27">
        <v>5000</v>
      </c>
      <c r="T36" s="27">
        <v>5000</v>
      </c>
      <c r="U36" s="27">
        <v>5000</v>
      </c>
      <c r="V36" s="27">
        <v>5000</v>
      </c>
      <c r="W36" s="27">
        <v>5000</v>
      </c>
      <c r="X36" s="27">
        <v>5000</v>
      </c>
      <c r="Y36" s="27">
        <v>5000</v>
      </c>
      <c r="Z36" s="27">
        <v>5000</v>
      </c>
      <c r="AA36" s="27">
        <v>5000</v>
      </c>
      <c r="AB36" s="27">
        <v>5000</v>
      </c>
    </row>
    <row r="37" spans="1:28" ht="30">
      <c r="A37" s="25">
        <v>33</v>
      </c>
      <c r="B37" s="26" t="s">
        <v>20</v>
      </c>
      <c r="C37" s="21" t="s">
        <v>7</v>
      </c>
      <c r="D37" s="27">
        <v>10</v>
      </c>
      <c r="E37" s="27">
        <v>10</v>
      </c>
      <c r="F37" s="27">
        <v>10</v>
      </c>
      <c r="G37" s="27">
        <v>10</v>
      </c>
      <c r="H37" s="27">
        <v>10</v>
      </c>
      <c r="I37" s="27">
        <v>10</v>
      </c>
      <c r="J37" s="27">
        <v>10</v>
      </c>
      <c r="K37" s="27">
        <v>10</v>
      </c>
      <c r="L37" s="27">
        <v>10</v>
      </c>
      <c r="M37" s="27">
        <v>10</v>
      </c>
      <c r="N37" s="27">
        <v>10</v>
      </c>
      <c r="O37" s="27">
        <v>10</v>
      </c>
      <c r="P37" s="27">
        <v>10</v>
      </c>
      <c r="Q37" s="27">
        <v>10</v>
      </c>
      <c r="R37" s="27">
        <v>10</v>
      </c>
      <c r="S37" s="27">
        <v>10</v>
      </c>
      <c r="T37" s="27">
        <v>10</v>
      </c>
      <c r="U37" s="27">
        <v>10</v>
      </c>
      <c r="V37" s="27">
        <v>10</v>
      </c>
      <c r="W37" s="27">
        <v>10</v>
      </c>
      <c r="X37" s="27">
        <v>10</v>
      </c>
      <c r="Y37" s="27">
        <v>10</v>
      </c>
      <c r="Z37" s="27">
        <v>10</v>
      </c>
      <c r="AA37" s="27">
        <v>10</v>
      </c>
      <c r="AB37" s="27">
        <v>10</v>
      </c>
    </row>
    <row r="38" spans="1:28" s="33" customFormat="1" ht="45">
      <c r="A38" s="29">
        <v>34</v>
      </c>
      <c r="B38" s="30" t="s">
        <v>34</v>
      </c>
      <c r="C38" s="31" t="s">
        <v>0</v>
      </c>
      <c r="D38" s="32">
        <f aca="true" t="shared" si="11" ref="D38:X38">IF(D36="","n/a",D37/D36)</f>
        <v>0.002</v>
      </c>
      <c r="E38" s="32">
        <f t="shared" si="11"/>
        <v>0.002</v>
      </c>
      <c r="F38" s="32">
        <f t="shared" si="11"/>
        <v>0.002</v>
      </c>
      <c r="G38" s="32">
        <f t="shared" si="11"/>
        <v>0.002</v>
      </c>
      <c r="H38" s="32">
        <f t="shared" si="11"/>
        <v>0.002</v>
      </c>
      <c r="I38" s="32">
        <f t="shared" si="11"/>
        <v>0.002</v>
      </c>
      <c r="J38" s="32">
        <f t="shared" si="11"/>
        <v>0.002</v>
      </c>
      <c r="K38" s="32">
        <f t="shared" si="11"/>
        <v>0.002</v>
      </c>
      <c r="L38" s="32">
        <f t="shared" si="11"/>
        <v>0.002</v>
      </c>
      <c r="M38" s="32">
        <f t="shared" si="11"/>
        <v>0.002</v>
      </c>
      <c r="N38" s="32">
        <f t="shared" si="11"/>
        <v>0.002</v>
      </c>
      <c r="O38" s="32">
        <f t="shared" si="11"/>
        <v>0.002</v>
      </c>
      <c r="P38" s="32">
        <f t="shared" si="11"/>
        <v>0.002</v>
      </c>
      <c r="Q38" s="32">
        <f t="shared" si="11"/>
        <v>0.002</v>
      </c>
      <c r="R38" s="32">
        <f t="shared" si="11"/>
        <v>0.002</v>
      </c>
      <c r="S38" s="49">
        <f t="shared" si="11"/>
        <v>0.002</v>
      </c>
      <c r="T38" s="49">
        <f t="shared" si="11"/>
        <v>0.002</v>
      </c>
      <c r="U38" s="49">
        <f t="shared" si="11"/>
        <v>0.002</v>
      </c>
      <c r="V38" s="49">
        <f t="shared" si="11"/>
        <v>0.002</v>
      </c>
      <c r="W38" s="49">
        <f t="shared" si="11"/>
        <v>0.002</v>
      </c>
      <c r="X38" s="49">
        <f t="shared" si="11"/>
        <v>0.002</v>
      </c>
      <c r="Y38" s="49">
        <f>IF(Y36="","n/a",Y37/Y36)</f>
        <v>0.002</v>
      </c>
      <c r="Z38" s="49">
        <f>IF(Z36="","n/a",Z37/Z36)</f>
        <v>0.002</v>
      </c>
      <c r="AA38" s="49">
        <f>IF(AA36="","n/a",AA37/AA36)</f>
        <v>0.002</v>
      </c>
      <c r="AB38" s="49">
        <f>IF(AB36="","n/a",AB37/AB36)</f>
        <v>0.002</v>
      </c>
    </row>
    <row r="39" spans="1:28" ht="30">
      <c r="A39" s="25">
        <v>35</v>
      </c>
      <c r="B39" s="26" t="s">
        <v>22</v>
      </c>
      <c r="C39" s="21" t="s">
        <v>7</v>
      </c>
      <c r="D39" s="34">
        <v>5</v>
      </c>
      <c r="E39" s="34">
        <v>5</v>
      </c>
      <c r="F39" s="34">
        <v>5</v>
      </c>
      <c r="G39" s="34">
        <v>5</v>
      </c>
      <c r="H39" s="34">
        <v>5</v>
      </c>
      <c r="I39" s="34">
        <v>5</v>
      </c>
      <c r="J39" s="34">
        <v>5</v>
      </c>
      <c r="K39" s="34">
        <v>5</v>
      </c>
      <c r="L39" s="34">
        <v>5</v>
      </c>
      <c r="M39" s="34">
        <v>5</v>
      </c>
      <c r="N39" s="34">
        <v>5</v>
      </c>
      <c r="O39" s="34">
        <v>5</v>
      </c>
      <c r="P39" s="34">
        <v>5</v>
      </c>
      <c r="Q39" s="34">
        <v>5</v>
      </c>
      <c r="R39" s="34">
        <v>5</v>
      </c>
      <c r="S39" s="34">
        <v>5</v>
      </c>
      <c r="T39" s="34">
        <v>5</v>
      </c>
      <c r="U39" s="34">
        <v>5</v>
      </c>
      <c r="V39" s="34">
        <v>5</v>
      </c>
      <c r="W39" s="34">
        <v>5</v>
      </c>
      <c r="X39" s="34">
        <v>5</v>
      </c>
      <c r="Y39" s="34">
        <v>5</v>
      </c>
      <c r="Z39" s="34">
        <v>5</v>
      </c>
      <c r="AA39" s="34">
        <v>5</v>
      </c>
      <c r="AB39" s="34">
        <v>5</v>
      </c>
    </row>
    <row r="40" spans="1:47" s="33" customFormat="1" ht="45">
      <c r="A40" s="29">
        <v>36</v>
      </c>
      <c r="B40" s="30" t="s">
        <v>35</v>
      </c>
      <c r="C40" s="31" t="s">
        <v>0</v>
      </c>
      <c r="D40" s="32">
        <f aca="true" t="shared" si="12" ref="D40:X40">IF(D36="","n/a",D39/D36)</f>
        <v>0.001</v>
      </c>
      <c r="E40" s="32">
        <f t="shared" si="12"/>
        <v>0.001</v>
      </c>
      <c r="F40" s="32">
        <f t="shared" si="12"/>
        <v>0.001</v>
      </c>
      <c r="G40" s="32">
        <f t="shared" si="12"/>
        <v>0.001</v>
      </c>
      <c r="H40" s="32">
        <f t="shared" si="12"/>
        <v>0.001</v>
      </c>
      <c r="I40" s="32">
        <f t="shared" si="12"/>
        <v>0.001</v>
      </c>
      <c r="J40" s="32">
        <f t="shared" si="12"/>
        <v>0.001</v>
      </c>
      <c r="K40" s="32">
        <f t="shared" si="12"/>
        <v>0.001</v>
      </c>
      <c r="L40" s="32">
        <f t="shared" si="12"/>
        <v>0.001</v>
      </c>
      <c r="M40" s="32">
        <f t="shared" si="12"/>
        <v>0.001</v>
      </c>
      <c r="N40" s="32">
        <f t="shared" si="12"/>
        <v>0.001</v>
      </c>
      <c r="O40" s="32">
        <f t="shared" si="12"/>
        <v>0.001</v>
      </c>
      <c r="P40" s="32">
        <f t="shared" si="12"/>
        <v>0.001</v>
      </c>
      <c r="Q40" s="32">
        <f t="shared" si="12"/>
        <v>0.001</v>
      </c>
      <c r="R40" s="32">
        <f t="shared" si="12"/>
        <v>0.001</v>
      </c>
      <c r="S40" s="32">
        <f t="shared" si="12"/>
        <v>0.001</v>
      </c>
      <c r="T40" s="32">
        <f t="shared" si="12"/>
        <v>0.001</v>
      </c>
      <c r="U40" s="32">
        <f t="shared" si="12"/>
        <v>0.001</v>
      </c>
      <c r="V40" s="32">
        <f t="shared" si="12"/>
        <v>0.001</v>
      </c>
      <c r="W40" s="32">
        <f t="shared" si="12"/>
        <v>0.001</v>
      </c>
      <c r="X40" s="32">
        <f t="shared" si="12"/>
        <v>0.001</v>
      </c>
      <c r="Y40" s="32">
        <f>IF(Y36="","n/a",Y39/Y36)</f>
        <v>0.001</v>
      </c>
      <c r="Z40" s="32">
        <f>IF(Z36="","n/a",Z39/Z36)</f>
        <v>0.001</v>
      </c>
      <c r="AA40" s="32">
        <f>IF(AA36="","n/a",AA39/AA36)</f>
        <v>0.001</v>
      </c>
      <c r="AB40" s="32">
        <f>IF(AB36="","n/a",AB39/AB36)</f>
        <v>0.001</v>
      </c>
      <c r="AC40" s="50"/>
      <c r="AD40" s="50"/>
      <c r="AE40" s="50"/>
      <c r="AF40" s="50"/>
      <c r="AG40" s="50"/>
      <c r="AH40" s="50"/>
      <c r="AI40" s="50"/>
      <c r="AJ40" s="50"/>
      <c r="AK40" s="50"/>
      <c r="AL40" s="50"/>
      <c r="AM40" s="50"/>
      <c r="AN40" s="50"/>
      <c r="AO40" s="50"/>
      <c r="AP40" s="50"/>
      <c r="AQ40" s="50"/>
      <c r="AR40" s="50"/>
      <c r="AS40" s="50"/>
      <c r="AT40" s="50"/>
      <c r="AU40" s="50"/>
    </row>
    <row r="41" spans="1:47" ht="15.75">
      <c r="A41" s="25">
        <v>37</v>
      </c>
      <c r="B41" s="35" t="s">
        <v>42</v>
      </c>
      <c r="C41" s="36"/>
      <c r="D41" s="36"/>
      <c r="E41" s="36"/>
      <c r="F41" s="36"/>
      <c r="G41" s="36"/>
      <c r="H41" s="36"/>
      <c r="I41" s="36"/>
      <c r="J41" s="36"/>
      <c r="K41" s="36"/>
      <c r="L41" s="36"/>
      <c r="M41" s="36"/>
      <c r="N41" s="36"/>
      <c r="O41" s="36"/>
      <c r="P41" s="36"/>
      <c r="Q41" s="36"/>
      <c r="R41" s="36"/>
      <c r="S41" s="36"/>
      <c r="T41" s="36"/>
      <c r="U41" s="36"/>
      <c r="V41" s="36"/>
      <c r="W41" s="36"/>
      <c r="X41" s="36"/>
      <c r="Y41" s="36"/>
      <c r="Z41" s="36"/>
      <c r="AA41" s="37"/>
      <c r="AB41" s="19"/>
      <c r="AC41" s="19"/>
      <c r="AD41" s="19"/>
      <c r="AE41" s="19"/>
      <c r="AF41" s="19"/>
      <c r="AG41" s="19"/>
      <c r="AH41" s="19"/>
      <c r="AI41" s="19"/>
      <c r="AJ41" s="19"/>
      <c r="AK41" s="19"/>
      <c r="AL41" s="19"/>
      <c r="AM41" s="19"/>
      <c r="AN41" s="19"/>
      <c r="AO41" s="19"/>
      <c r="AP41" s="19"/>
      <c r="AQ41" s="19"/>
      <c r="AR41" s="19"/>
      <c r="AS41" s="19"/>
      <c r="AT41" s="19"/>
      <c r="AU41" s="19"/>
    </row>
    <row r="42" spans="1:28" ht="26.25" customHeight="1">
      <c r="A42" s="25">
        <v>38</v>
      </c>
      <c r="B42" s="38" t="s">
        <v>24</v>
      </c>
      <c r="C42" s="21" t="s">
        <v>7</v>
      </c>
      <c r="D42" s="27">
        <v>1</v>
      </c>
      <c r="E42" s="27">
        <v>1</v>
      </c>
      <c r="F42" s="27">
        <v>1</v>
      </c>
      <c r="G42" s="27">
        <v>1</v>
      </c>
      <c r="H42" s="27">
        <v>1</v>
      </c>
      <c r="I42" s="27">
        <v>1</v>
      </c>
      <c r="J42" s="27">
        <v>1</v>
      </c>
      <c r="K42" s="27">
        <v>1</v>
      </c>
      <c r="L42" s="27">
        <v>1</v>
      </c>
      <c r="M42" s="27">
        <v>1</v>
      </c>
      <c r="N42" s="27">
        <v>1</v>
      </c>
      <c r="O42" s="27">
        <v>1</v>
      </c>
      <c r="P42" s="27">
        <v>1</v>
      </c>
      <c r="Q42" s="27">
        <v>1</v>
      </c>
      <c r="R42" s="27">
        <v>1</v>
      </c>
      <c r="S42" s="27">
        <v>1</v>
      </c>
      <c r="T42" s="27">
        <v>1</v>
      </c>
      <c r="U42" s="27">
        <v>1</v>
      </c>
      <c r="V42" s="27">
        <v>1</v>
      </c>
      <c r="W42" s="27">
        <v>1</v>
      </c>
      <c r="X42" s="27">
        <v>1</v>
      </c>
      <c r="Y42" s="27">
        <v>1</v>
      </c>
      <c r="Z42" s="27">
        <v>1</v>
      </c>
      <c r="AA42" s="27">
        <v>1</v>
      </c>
      <c r="AB42" s="27">
        <v>1</v>
      </c>
    </row>
    <row r="43" spans="1:34" s="33" customFormat="1" ht="26.25" customHeight="1">
      <c r="A43" s="29">
        <v>39</v>
      </c>
      <c r="B43" s="39"/>
      <c r="C43" s="31" t="s">
        <v>0</v>
      </c>
      <c r="D43" s="45">
        <f>D42/D39</f>
        <v>0.2</v>
      </c>
      <c r="E43" s="45">
        <f aca="true" t="shared" si="13" ref="E43:X43">E42/E39</f>
        <v>0.2</v>
      </c>
      <c r="F43" s="45">
        <f t="shared" si="13"/>
        <v>0.2</v>
      </c>
      <c r="G43" s="45">
        <f t="shared" si="13"/>
        <v>0.2</v>
      </c>
      <c r="H43" s="45">
        <f t="shared" si="13"/>
        <v>0.2</v>
      </c>
      <c r="I43" s="45">
        <f t="shared" si="13"/>
        <v>0.2</v>
      </c>
      <c r="J43" s="45">
        <f t="shared" si="13"/>
        <v>0.2</v>
      </c>
      <c r="K43" s="45">
        <f t="shared" si="13"/>
        <v>0.2</v>
      </c>
      <c r="L43" s="45">
        <f t="shared" si="13"/>
        <v>0.2</v>
      </c>
      <c r="M43" s="45">
        <f t="shared" si="13"/>
        <v>0.2</v>
      </c>
      <c r="N43" s="45">
        <f t="shared" si="13"/>
        <v>0.2</v>
      </c>
      <c r="O43" s="45">
        <f t="shared" si="13"/>
        <v>0.2</v>
      </c>
      <c r="P43" s="45">
        <f t="shared" si="13"/>
        <v>0.2</v>
      </c>
      <c r="Q43" s="45">
        <f t="shared" si="13"/>
        <v>0.2</v>
      </c>
      <c r="R43" s="45">
        <f t="shared" si="13"/>
        <v>0.2</v>
      </c>
      <c r="S43" s="45">
        <f t="shared" si="13"/>
        <v>0.2</v>
      </c>
      <c r="T43" s="45">
        <f t="shared" si="13"/>
        <v>0.2</v>
      </c>
      <c r="U43" s="45">
        <f t="shared" si="13"/>
        <v>0.2</v>
      </c>
      <c r="V43" s="45">
        <f t="shared" si="13"/>
        <v>0.2</v>
      </c>
      <c r="W43" s="45">
        <f t="shared" si="13"/>
        <v>0.2</v>
      </c>
      <c r="X43" s="45">
        <f t="shared" si="13"/>
        <v>0.2</v>
      </c>
      <c r="Y43" s="45">
        <f>Y42/Y39</f>
        <v>0.2</v>
      </c>
      <c r="Z43" s="45">
        <f>Z42/Z39</f>
        <v>0.2</v>
      </c>
      <c r="AA43" s="45">
        <f>AA42/AA39</f>
        <v>0.2</v>
      </c>
      <c r="AB43" s="45">
        <f>AB42/AB39</f>
        <v>0.2</v>
      </c>
      <c r="AC43" s="51"/>
      <c r="AD43" s="51"/>
      <c r="AE43" s="51"/>
      <c r="AF43" s="51"/>
      <c r="AG43" s="51"/>
      <c r="AH43" s="51"/>
    </row>
    <row r="44" spans="1:34" ht="26.25" customHeight="1">
      <c r="A44" s="25">
        <v>40</v>
      </c>
      <c r="B44" s="38" t="s">
        <v>25</v>
      </c>
      <c r="C44" s="21" t="s">
        <v>7</v>
      </c>
      <c r="D44" s="27">
        <v>2</v>
      </c>
      <c r="E44" s="27">
        <v>2</v>
      </c>
      <c r="F44" s="27">
        <v>2</v>
      </c>
      <c r="G44" s="27">
        <v>2</v>
      </c>
      <c r="H44" s="27">
        <v>2</v>
      </c>
      <c r="I44" s="27">
        <v>2</v>
      </c>
      <c r="J44" s="27">
        <v>2</v>
      </c>
      <c r="K44" s="27">
        <v>2</v>
      </c>
      <c r="L44" s="27">
        <v>2</v>
      </c>
      <c r="M44" s="27">
        <v>2</v>
      </c>
      <c r="N44" s="27">
        <v>2</v>
      </c>
      <c r="O44" s="27">
        <v>2</v>
      </c>
      <c r="P44" s="27">
        <v>2</v>
      </c>
      <c r="Q44" s="27">
        <v>2</v>
      </c>
      <c r="R44" s="27">
        <v>2</v>
      </c>
      <c r="S44" s="27">
        <v>2</v>
      </c>
      <c r="T44" s="27">
        <v>2</v>
      </c>
      <c r="U44" s="27">
        <v>2</v>
      </c>
      <c r="V44" s="27">
        <v>2</v>
      </c>
      <c r="W44" s="27">
        <v>2</v>
      </c>
      <c r="X44" s="27">
        <v>2</v>
      </c>
      <c r="Y44" s="27">
        <v>2</v>
      </c>
      <c r="Z44" s="27">
        <v>2</v>
      </c>
      <c r="AA44" s="27">
        <v>2</v>
      </c>
      <c r="AB44" s="27">
        <v>2</v>
      </c>
      <c r="AC44" s="51"/>
      <c r="AD44" s="51"/>
      <c r="AE44" s="51"/>
      <c r="AF44" s="51"/>
      <c r="AG44" s="51"/>
      <c r="AH44" s="51"/>
    </row>
    <row r="45" spans="1:34" s="33" customFormat="1" ht="26.25" customHeight="1">
      <c r="A45" s="29">
        <v>41</v>
      </c>
      <c r="B45" s="39"/>
      <c r="C45" s="31" t="s">
        <v>0</v>
      </c>
      <c r="D45" s="52">
        <f>D44/D39</f>
        <v>0.4</v>
      </c>
      <c r="E45" s="52">
        <f aca="true" t="shared" si="14" ref="E45:X45">E44/E39</f>
        <v>0.4</v>
      </c>
      <c r="F45" s="52">
        <f t="shared" si="14"/>
        <v>0.4</v>
      </c>
      <c r="G45" s="52">
        <f t="shared" si="14"/>
        <v>0.4</v>
      </c>
      <c r="H45" s="52">
        <f t="shared" si="14"/>
        <v>0.4</v>
      </c>
      <c r="I45" s="52">
        <f t="shared" si="14"/>
        <v>0.4</v>
      </c>
      <c r="J45" s="52">
        <f t="shared" si="14"/>
        <v>0.4</v>
      </c>
      <c r="K45" s="52">
        <f t="shared" si="14"/>
        <v>0.4</v>
      </c>
      <c r="L45" s="52">
        <f t="shared" si="14"/>
        <v>0.4</v>
      </c>
      <c r="M45" s="52">
        <f t="shared" si="14"/>
        <v>0.4</v>
      </c>
      <c r="N45" s="52">
        <f t="shared" si="14"/>
        <v>0.4</v>
      </c>
      <c r="O45" s="52">
        <f t="shared" si="14"/>
        <v>0.4</v>
      </c>
      <c r="P45" s="52">
        <f t="shared" si="14"/>
        <v>0.4</v>
      </c>
      <c r="Q45" s="52">
        <f t="shared" si="14"/>
        <v>0.4</v>
      </c>
      <c r="R45" s="52">
        <f t="shared" si="14"/>
        <v>0.4</v>
      </c>
      <c r="S45" s="52">
        <f t="shared" si="14"/>
        <v>0.4</v>
      </c>
      <c r="T45" s="52">
        <f t="shared" si="14"/>
        <v>0.4</v>
      </c>
      <c r="U45" s="52">
        <f t="shared" si="14"/>
        <v>0.4</v>
      </c>
      <c r="V45" s="52">
        <f t="shared" si="14"/>
        <v>0.4</v>
      </c>
      <c r="W45" s="52">
        <f t="shared" si="14"/>
        <v>0.4</v>
      </c>
      <c r="X45" s="52">
        <f t="shared" si="14"/>
        <v>0.4</v>
      </c>
      <c r="Y45" s="52">
        <f>Y44/Y39</f>
        <v>0.4</v>
      </c>
      <c r="Z45" s="52">
        <f>Z44/Z39</f>
        <v>0.4</v>
      </c>
      <c r="AA45" s="52">
        <f>AA44/AA39</f>
        <v>0.4</v>
      </c>
      <c r="AB45" s="52">
        <f>AB44/AB39</f>
        <v>0.4</v>
      </c>
      <c r="AC45" s="51"/>
      <c r="AD45" s="51"/>
      <c r="AE45" s="51"/>
      <c r="AF45" s="51"/>
      <c r="AG45" s="51"/>
      <c r="AH45" s="51"/>
    </row>
    <row r="46" spans="1:34" ht="15.75">
      <c r="A46" s="25">
        <v>42</v>
      </c>
      <c r="B46" s="38" t="s">
        <v>26</v>
      </c>
      <c r="C46" s="21" t="s">
        <v>7</v>
      </c>
      <c r="D46" s="27">
        <v>2</v>
      </c>
      <c r="E46" s="27">
        <v>2</v>
      </c>
      <c r="F46" s="27">
        <v>2</v>
      </c>
      <c r="G46" s="27">
        <v>2</v>
      </c>
      <c r="H46" s="27">
        <v>2</v>
      </c>
      <c r="I46" s="27">
        <v>2</v>
      </c>
      <c r="J46" s="27">
        <v>2</v>
      </c>
      <c r="K46" s="27">
        <v>2</v>
      </c>
      <c r="L46" s="27">
        <v>2</v>
      </c>
      <c r="M46" s="27">
        <v>2</v>
      </c>
      <c r="N46" s="27">
        <v>2</v>
      </c>
      <c r="O46" s="27">
        <v>2</v>
      </c>
      <c r="P46" s="27">
        <v>2</v>
      </c>
      <c r="Q46" s="27">
        <v>2</v>
      </c>
      <c r="R46" s="27">
        <v>2</v>
      </c>
      <c r="S46" s="27">
        <v>2</v>
      </c>
      <c r="T46" s="27">
        <v>2</v>
      </c>
      <c r="U46" s="27">
        <v>2</v>
      </c>
      <c r="V46" s="27">
        <v>2</v>
      </c>
      <c r="W46" s="27">
        <v>2</v>
      </c>
      <c r="X46" s="27">
        <v>2</v>
      </c>
      <c r="Y46" s="27">
        <v>2</v>
      </c>
      <c r="Z46" s="27">
        <v>2</v>
      </c>
      <c r="AA46" s="27">
        <v>2</v>
      </c>
      <c r="AB46" s="27">
        <v>2</v>
      </c>
      <c r="AC46" s="51"/>
      <c r="AD46" s="51"/>
      <c r="AE46" s="51"/>
      <c r="AF46" s="51"/>
      <c r="AG46" s="51"/>
      <c r="AH46" s="51"/>
    </row>
    <row r="47" spans="1:34" s="33" customFormat="1" ht="15.75">
      <c r="A47" s="29">
        <v>43</v>
      </c>
      <c r="B47" s="39"/>
      <c r="C47" s="31" t="s">
        <v>0</v>
      </c>
      <c r="D47" s="45">
        <f>D46/D39</f>
        <v>0.4</v>
      </c>
      <c r="E47" s="45">
        <f aca="true" t="shared" si="15" ref="E47:X47">E46/E39</f>
        <v>0.4</v>
      </c>
      <c r="F47" s="45">
        <f t="shared" si="15"/>
        <v>0.4</v>
      </c>
      <c r="G47" s="45">
        <f t="shared" si="15"/>
        <v>0.4</v>
      </c>
      <c r="H47" s="45">
        <f t="shared" si="15"/>
        <v>0.4</v>
      </c>
      <c r="I47" s="45">
        <f t="shared" si="15"/>
        <v>0.4</v>
      </c>
      <c r="J47" s="45">
        <f t="shared" si="15"/>
        <v>0.4</v>
      </c>
      <c r="K47" s="45">
        <f t="shared" si="15"/>
        <v>0.4</v>
      </c>
      <c r="L47" s="45">
        <f t="shared" si="15"/>
        <v>0.4</v>
      </c>
      <c r="M47" s="45">
        <f t="shared" si="15"/>
        <v>0.4</v>
      </c>
      <c r="N47" s="45">
        <f t="shared" si="15"/>
        <v>0.4</v>
      </c>
      <c r="O47" s="45">
        <f t="shared" si="15"/>
        <v>0.4</v>
      </c>
      <c r="P47" s="45">
        <f t="shared" si="15"/>
        <v>0.4</v>
      </c>
      <c r="Q47" s="45">
        <f t="shared" si="15"/>
        <v>0.4</v>
      </c>
      <c r="R47" s="45">
        <f t="shared" si="15"/>
        <v>0.4</v>
      </c>
      <c r="S47" s="45">
        <f t="shared" si="15"/>
        <v>0.4</v>
      </c>
      <c r="T47" s="45">
        <f t="shared" si="15"/>
        <v>0.4</v>
      </c>
      <c r="U47" s="45">
        <f t="shared" si="15"/>
        <v>0.4</v>
      </c>
      <c r="V47" s="45">
        <f t="shared" si="15"/>
        <v>0.4</v>
      </c>
      <c r="W47" s="45">
        <f t="shared" si="15"/>
        <v>0.4</v>
      </c>
      <c r="X47" s="45">
        <f t="shared" si="15"/>
        <v>0.4</v>
      </c>
      <c r="Y47" s="45">
        <f>Y46/Y39</f>
        <v>0.4</v>
      </c>
      <c r="Z47" s="45">
        <f>Z46/Z39</f>
        <v>0.4</v>
      </c>
      <c r="AA47" s="45">
        <f>AA46/AA39</f>
        <v>0.4</v>
      </c>
      <c r="AB47" s="45">
        <f>AB46/AB39</f>
        <v>0.4</v>
      </c>
      <c r="AC47" s="51"/>
      <c r="AD47" s="51"/>
      <c r="AE47" s="51"/>
      <c r="AF47" s="51"/>
      <c r="AG47" s="51"/>
      <c r="AH47" s="51"/>
    </row>
    <row r="48" spans="1:34" ht="15.75">
      <c r="A48" s="25">
        <v>44</v>
      </c>
      <c r="B48" s="46" t="s">
        <v>40</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51"/>
      <c r="AD48" s="51"/>
      <c r="AE48" s="51"/>
      <c r="AF48" s="51"/>
      <c r="AG48" s="51"/>
      <c r="AH48" s="51"/>
    </row>
    <row r="49" spans="1:34" ht="15.75">
      <c r="A49" s="25">
        <v>45</v>
      </c>
      <c r="B49" s="26" t="s">
        <v>19</v>
      </c>
      <c r="C49" s="21" t="s">
        <v>7</v>
      </c>
      <c r="D49" s="27">
        <v>2000</v>
      </c>
      <c r="E49" s="27">
        <v>2000</v>
      </c>
      <c r="F49" s="27">
        <v>2000</v>
      </c>
      <c r="G49" s="27">
        <v>2000</v>
      </c>
      <c r="H49" s="27">
        <v>2000</v>
      </c>
      <c r="I49" s="27">
        <v>2000</v>
      </c>
      <c r="J49" s="27">
        <v>2000</v>
      </c>
      <c r="K49" s="27">
        <v>2000</v>
      </c>
      <c r="L49" s="27">
        <v>2000</v>
      </c>
      <c r="M49" s="27">
        <v>2000</v>
      </c>
      <c r="N49" s="27">
        <v>2000</v>
      </c>
      <c r="O49" s="27">
        <v>2000</v>
      </c>
      <c r="P49" s="27">
        <v>2000</v>
      </c>
      <c r="Q49" s="27">
        <v>2000</v>
      </c>
      <c r="R49" s="27">
        <v>2000</v>
      </c>
      <c r="S49" s="27">
        <v>2000</v>
      </c>
      <c r="T49" s="27">
        <v>2000</v>
      </c>
      <c r="U49" s="27">
        <v>2000</v>
      </c>
      <c r="V49" s="27">
        <v>2000</v>
      </c>
      <c r="W49" s="27">
        <v>2000</v>
      </c>
      <c r="X49" s="27">
        <v>2000</v>
      </c>
      <c r="Y49" s="27">
        <v>2000</v>
      </c>
      <c r="Z49" s="27">
        <v>2000</v>
      </c>
      <c r="AA49" s="27">
        <v>2000</v>
      </c>
      <c r="AB49" s="27">
        <v>2000</v>
      </c>
      <c r="AC49" s="51"/>
      <c r="AD49" s="51"/>
      <c r="AE49" s="51"/>
      <c r="AF49" s="51"/>
      <c r="AG49" s="51"/>
      <c r="AH49" s="51"/>
    </row>
    <row r="50" spans="1:34" ht="39" customHeight="1">
      <c r="A50" s="25">
        <v>46</v>
      </c>
      <c r="B50" s="26" t="s">
        <v>20</v>
      </c>
      <c r="C50" s="21" t="s">
        <v>7</v>
      </c>
      <c r="D50" s="27">
        <v>0</v>
      </c>
      <c r="E50" s="27">
        <v>0</v>
      </c>
      <c r="F50" s="27">
        <v>0</v>
      </c>
      <c r="G50" s="27">
        <v>0</v>
      </c>
      <c r="H50" s="27">
        <v>0</v>
      </c>
      <c r="I50" s="27">
        <v>0</v>
      </c>
      <c r="J50" s="27">
        <v>0</v>
      </c>
      <c r="K50" s="27">
        <v>0</v>
      </c>
      <c r="L50" s="27">
        <v>0</v>
      </c>
      <c r="M50" s="27">
        <v>0</v>
      </c>
      <c r="N50" s="27">
        <v>0</v>
      </c>
      <c r="O50" s="27">
        <v>0</v>
      </c>
      <c r="P50" s="27">
        <v>0</v>
      </c>
      <c r="Q50" s="27">
        <v>0</v>
      </c>
      <c r="R50" s="27">
        <v>0</v>
      </c>
      <c r="S50" s="27">
        <v>0</v>
      </c>
      <c r="T50" s="27">
        <v>0</v>
      </c>
      <c r="U50" s="27">
        <v>0</v>
      </c>
      <c r="V50" s="27">
        <v>0</v>
      </c>
      <c r="W50" s="27">
        <v>0</v>
      </c>
      <c r="X50" s="27">
        <v>0</v>
      </c>
      <c r="Y50" s="27">
        <v>0</v>
      </c>
      <c r="Z50" s="27">
        <v>0</v>
      </c>
      <c r="AA50" s="27">
        <v>0</v>
      </c>
      <c r="AB50" s="27">
        <v>0</v>
      </c>
      <c r="AC50" s="51"/>
      <c r="AD50" s="51"/>
      <c r="AE50" s="51"/>
      <c r="AF50" s="51"/>
      <c r="AG50" s="51"/>
      <c r="AH50" s="51"/>
    </row>
    <row r="51" spans="1:28" s="33" customFormat="1" ht="45">
      <c r="A51" s="29">
        <v>47</v>
      </c>
      <c r="B51" s="30" t="s">
        <v>36</v>
      </c>
      <c r="C51" s="31" t="s">
        <v>0</v>
      </c>
      <c r="D51" s="45">
        <f aca="true" t="shared" si="16" ref="D51:X51">IF(D49="","n/a",D50/D49)</f>
        <v>0</v>
      </c>
      <c r="E51" s="45">
        <f t="shared" si="16"/>
        <v>0</v>
      </c>
      <c r="F51" s="45">
        <f t="shared" si="16"/>
        <v>0</v>
      </c>
      <c r="G51" s="45">
        <f t="shared" si="16"/>
        <v>0</v>
      </c>
      <c r="H51" s="45">
        <f t="shared" si="16"/>
        <v>0</v>
      </c>
      <c r="I51" s="45">
        <f t="shared" si="16"/>
        <v>0</v>
      </c>
      <c r="J51" s="45">
        <f t="shared" si="16"/>
        <v>0</v>
      </c>
      <c r="K51" s="45">
        <f t="shared" si="16"/>
        <v>0</v>
      </c>
      <c r="L51" s="45">
        <f t="shared" si="16"/>
        <v>0</v>
      </c>
      <c r="M51" s="45">
        <f t="shared" si="16"/>
        <v>0</v>
      </c>
      <c r="N51" s="45">
        <f t="shared" si="16"/>
        <v>0</v>
      </c>
      <c r="O51" s="45">
        <f t="shared" si="16"/>
        <v>0</v>
      </c>
      <c r="P51" s="45">
        <f t="shared" si="16"/>
        <v>0</v>
      </c>
      <c r="Q51" s="45">
        <f t="shared" si="16"/>
        <v>0</v>
      </c>
      <c r="R51" s="45">
        <f t="shared" si="16"/>
        <v>0</v>
      </c>
      <c r="S51" s="45">
        <f t="shared" si="16"/>
        <v>0</v>
      </c>
      <c r="T51" s="45">
        <f t="shared" si="16"/>
        <v>0</v>
      </c>
      <c r="U51" s="45">
        <f t="shared" si="16"/>
        <v>0</v>
      </c>
      <c r="V51" s="45">
        <f t="shared" si="16"/>
        <v>0</v>
      </c>
      <c r="W51" s="45">
        <f t="shared" si="16"/>
        <v>0</v>
      </c>
      <c r="X51" s="45">
        <f t="shared" si="16"/>
        <v>0</v>
      </c>
      <c r="Y51" s="45">
        <f>IF(Y49="","n/a",Y50/Y49)</f>
        <v>0</v>
      </c>
      <c r="Z51" s="45">
        <f>IF(Z49="","n/a",Z50/Z49)</f>
        <v>0</v>
      </c>
      <c r="AA51" s="45">
        <f>IF(AA49="","n/a",AA50/AA49)</f>
        <v>0</v>
      </c>
      <c r="AB51" s="45">
        <f>IF(AB49="","n/a",AB50/AB49)</f>
        <v>0</v>
      </c>
    </row>
    <row r="52" spans="1:25" ht="15.75">
      <c r="A52" s="53"/>
      <c r="B52" s="54"/>
      <c r="C52" s="55"/>
      <c r="D52" s="56"/>
      <c r="E52" s="56"/>
      <c r="F52" s="56"/>
      <c r="G52" s="56"/>
      <c r="H52" s="56"/>
      <c r="I52" s="56"/>
      <c r="J52" s="56"/>
      <c r="K52" s="56"/>
      <c r="L52" s="56"/>
      <c r="M52" s="56"/>
      <c r="N52" s="56"/>
      <c r="O52" s="56"/>
      <c r="P52" s="56"/>
      <c r="Q52" s="56"/>
      <c r="R52" s="56"/>
      <c r="S52" s="56"/>
      <c r="T52" s="56"/>
      <c r="U52" s="56"/>
      <c r="V52" s="56"/>
      <c r="W52" s="56"/>
      <c r="X52" s="56"/>
      <c r="Y52" s="56"/>
    </row>
    <row r="53" spans="2:19" ht="15.75">
      <c r="B53" s="57" t="s">
        <v>68</v>
      </c>
      <c r="C53" s="58"/>
      <c r="D53" s="58"/>
      <c r="E53" s="58"/>
      <c r="F53" s="58"/>
      <c r="G53" s="58"/>
      <c r="H53" s="58"/>
      <c r="I53" s="58"/>
      <c r="J53" s="58"/>
      <c r="K53" s="58"/>
      <c r="L53" s="58"/>
      <c r="M53" s="58"/>
      <c r="N53" s="58"/>
      <c r="O53" s="58"/>
      <c r="P53" s="58"/>
      <c r="Q53" s="58"/>
      <c r="R53" s="58"/>
      <c r="S53" s="58"/>
    </row>
    <row r="54" spans="2:19" ht="36" customHeight="1">
      <c r="B54" s="59" t="s">
        <v>37</v>
      </c>
      <c r="C54" s="60"/>
      <c r="D54" s="60"/>
      <c r="E54" s="60"/>
      <c r="F54" s="60"/>
      <c r="G54" s="60"/>
      <c r="H54" s="60"/>
      <c r="I54" s="60"/>
      <c r="J54" s="60"/>
      <c r="K54" s="60"/>
      <c r="L54" s="60"/>
      <c r="M54" s="60"/>
      <c r="N54" s="60"/>
      <c r="O54" s="60"/>
      <c r="P54" s="60"/>
      <c r="Q54" s="60"/>
      <c r="R54" s="60"/>
      <c r="S54" s="61"/>
    </row>
    <row r="55" spans="2:19" ht="15" customHeight="1">
      <c r="B55" s="62" t="s">
        <v>38</v>
      </c>
      <c r="C55" s="63"/>
      <c r="D55" s="63"/>
      <c r="E55" s="63"/>
      <c r="F55" s="63"/>
      <c r="G55" s="63"/>
      <c r="H55" s="63"/>
      <c r="I55" s="63"/>
      <c r="J55" s="63"/>
      <c r="K55" s="63"/>
      <c r="L55" s="63"/>
      <c r="M55" s="63"/>
      <c r="N55" s="63"/>
      <c r="O55" s="63"/>
      <c r="P55" s="63"/>
      <c r="Q55" s="63"/>
      <c r="R55" s="63"/>
      <c r="S55" s="64"/>
    </row>
    <row r="56" spans="2:19" ht="15" customHeight="1">
      <c r="B56" s="62"/>
      <c r="C56" s="63"/>
      <c r="D56" s="63"/>
      <c r="E56" s="63"/>
      <c r="F56" s="63"/>
      <c r="G56" s="63"/>
      <c r="H56" s="63"/>
      <c r="I56" s="63"/>
      <c r="J56" s="63"/>
      <c r="K56" s="63"/>
      <c r="L56" s="63"/>
      <c r="M56" s="63"/>
      <c r="N56" s="63"/>
      <c r="O56" s="63"/>
      <c r="P56" s="63"/>
      <c r="Q56" s="63"/>
      <c r="R56" s="63"/>
      <c r="S56" s="64"/>
    </row>
    <row r="57" spans="2:19" ht="15">
      <c r="B57" s="65"/>
      <c r="C57" s="66"/>
      <c r="D57" s="66"/>
      <c r="E57" s="66"/>
      <c r="F57" s="66"/>
      <c r="G57" s="66"/>
      <c r="H57" s="66"/>
      <c r="I57" s="66"/>
      <c r="J57" s="66"/>
      <c r="K57" s="66"/>
      <c r="L57" s="66"/>
      <c r="M57" s="66"/>
      <c r="N57" s="66"/>
      <c r="O57" s="66"/>
      <c r="P57" s="66"/>
      <c r="Q57" s="66"/>
      <c r="R57" s="66"/>
      <c r="S57" s="67"/>
    </row>
    <row r="58" spans="2:20" ht="15.75">
      <c r="B58" s="68"/>
      <c r="C58" s="69"/>
      <c r="D58" s="69"/>
      <c r="E58" s="69"/>
      <c r="F58" s="69"/>
      <c r="G58" s="69"/>
      <c r="H58" s="69"/>
      <c r="I58" s="69"/>
      <c r="J58" s="69"/>
      <c r="K58" s="69"/>
      <c r="L58" s="69"/>
      <c r="M58" s="69"/>
      <c r="N58" s="69"/>
      <c r="O58" s="69"/>
      <c r="P58" s="69"/>
      <c r="Q58" s="69"/>
      <c r="R58" s="69"/>
      <c r="S58" s="70"/>
      <c r="T58" s="71"/>
    </row>
    <row r="59" spans="2:27" ht="15.75">
      <c r="B59" s="72" t="s">
        <v>39</v>
      </c>
      <c r="C59" s="73"/>
      <c r="D59" s="73"/>
      <c r="E59" s="73"/>
      <c r="F59" s="73"/>
      <c r="G59" s="73"/>
      <c r="H59" s="73"/>
      <c r="I59" s="73"/>
      <c r="J59" s="73"/>
      <c r="K59" s="73"/>
      <c r="L59" s="73"/>
      <c r="M59" s="73"/>
      <c r="N59" s="73"/>
      <c r="O59" s="73"/>
      <c r="P59" s="73"/>
      <c r="Q59" s="73"/>
      <c r="R59" s="73"/>
      <c r="S59" s="74"/>
      <c r="T59" s="71"/>
      <c r="U59" s="71"/>
      <c r="V59" s="71"/>
      <c r="W59" s="71"/>
      <c r="X59" s="71"/>
      <c r="Y59" s="71"/>
      <c r="Z59" s="71"/>
      <c r="AA59" s="71"/>
    </row>
    <row r="60" spans="2:27" ht="15.75">
      <c r="B60" s="75" t="s">
        <v>66</v>
      </c>
      <c r="C60" s="76"/>
      <c r="D60" s="76"/>
      <c r="E60" s="76"/>
      <c r="F60" s="76"/>
      <c r="G60" s="76"/>
      <c r="H60" s="76"/>
      <c r="I60" s="76"/>
      <c r="J60" s="76"/>
      <c r="K60" s="76"/>
      <c r="L60" s="76"/>
      <c r="M60" s="76"/>
      <c r="N60" s="76"/>
      <c r="O60" s="76"/>
      <c r="P60" s="76"/>
      <c r="Q60" s="76"/>
      <c r="R60" s="76"/>
      <c r="S60" s="77"/>
      <c r="T60" s="71"/>
      <c r="U60" s="71"/>
      <c r="V60" s="71"/>
      <c r="W60" s="71"/>
      <c r="X60" s="71"/>
      <c r="Y60" s="71"/>
      <c r="Z60" s="71"/>
      <c r="AA60" s="71"/>
    </row>
    <row r="61" spans="3:27" ht="15" customHeight="1">
      <c r="C61" s="71"/>
      <c r="D61" s="71"/>
      <c r="E61" s="71"/>
      <c r="F61" s="71"/>
      <c r="G61" s="71"/>
      <c r="H61" s="71"/>
      <c r="I61" s="71"/>
      <c r="J61" s="71"/>
      <c r="K61" s="71"/>
      <c r="L61" s="71"/>
      <c r="M61" s="71"/>
      <c r="N61" s="71"/>
      <c r="O61" s="71"/>
      <c r="P61" s="71"/>
      <c r="Q61" s="71"/>
      <c r="R61" s="71"/>
      <c r="S61" s="71"/>
      <c r="T61" s="71"/>
      <c r="U61" s="71"/>
      <c r="V61" s="71"/>
      <c r="W61" s="71"/>
      <c r="X61" s="71"/>
      <c r="Y61" s="71"/>
      <c r="Z61" s="71"/>
      <c r="AA61" s="71"/>
    </row>
    <row r="62" spans="4:27" ht="15">
      <c r="D62" s="71"/>
      <c r="E62" s="71"/>
      <c r="F62" s="71"/>
      <c r="G62" s="71"/>
      <c r="H62" s="71"/>
      <c r="I62" s="71"/>
      <c r="J62" s="71"/>
      <c r="K62" s="71"/>
      <c r="L62" s="71"/>
      <c r="M62" s="71"/>
      <c r="N62" s="71"/>
      <c r="O62" s="71"/>
      <c r="P62" s="71"/>
      <c r="Q62" s="71"/>
      <c r="R62" s="71"/>
      <c r="S62" s="71"/>
      <c r="T62" s="71"/>
      <c r="U62" s="71"/>
      <c r="V62" s="71"/>
      <c r="W62" s="71"/>
      <c r="X62" s="71"/>
      <c r="Y62" s="71"/>
      <c r="Z62" s="71"/>
      <c r="AA62" s="71"/>
    </row>
  </sheetData>
  <sheetProtection/>
  <mergeCells count="21">
    <mergeCell ref="B55:S57"/>
    <mergeCell ref="B54:S54"/>
    <mergeCell ref="B11:B12"/>
    <mergeCell ref="B13:B14"/>
    <mergeCell ref="B15:B16"/>
    <mergeCell ref="B1:Z1"/>
    <mergeCell ref="B2:Z2"/>
    <mergeCell ref="B41:Z41"/>
    <mergeCell ref="B23:Z23"/>
    <mergeCell ref="B33:B34"/>
    <mergeCell ref="B10:Z10"/>
    <mergeCell ref="B24:B25"/>
    <mergeCell ref="B32:Y32"/>
    <mergeCell ref="B42:B43"/>
    <mergeCell ref="B48:AB48"/>
    <mergeCell ref="B35:AB35"/>
    <mergeCell ref="B26:AB26"/>
    <mergeCell ref="B17:AB17"/>
    <mergeCell ref="B4:AB4"/>
    <mergeCell ref="B44:B45"/>
    <mergeCell ref="B46:B47"/>
  </mergeCells>
  <printOptions/>
  <pageMargins left="0.7086614173228347" right="0.7086614173228347" top="0.7874015748031497" bottom="0.7874015748031497"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B14"/>
  <sheetViews>
    <sheetView tabSelected="1" zoomScalePageLayoutView="0" workbookViewId="0" topLeftCell="A1">
      <selection activeCell="D2" sqref="D2"/>
    </sheetView>
  </sheetViews>
  <sheetFormatPr defaultColWidth="9.140625" defaultRowHeight="15"/>
  <cols>
    <col min="1" max="1" width="38.00390625" style="3" customWidth="1"/>
    <col min="2" max="2" width="88.8515625" style="3" customWidth="1"/>
    <col min="3" max="16384" width="9.140625" style="3" customWidth="1"/>
  </cols>
  <sheetData>
    <row r="1" spans="1:2" ht="15">
      <c r="A1" s="1" t="s">
        <v>45</v>
      </c>
      <c r="B1" s="2" t="s">
        <v>46</v>
      </c>
    </row>
    <row r="2" spans="1:2" ht="225">
      <c r="A2" s="1" t="s">
        <v>47</v>
      </c>
      <c r="B2" s="4" t="s">
        <v>48</v>
      </c>
    </row>
    <row r="3" spans="1:2" ht="30">
      <c r="A3" s="1" t="s">
        <v>49</v>
      </c>
      <c r="B3" s="5" t="s">
        <v>50</v>
      </c>
    </row>
    <row r="4" spans="1:2" ht="15">
      <c r="A4" s="1" t="s">
        <v>52</v>
      </c>
      <c r="B4" s="2" t="s">
        <v>51</v>
      </c>
    </row>
    <row r="5" spans="1:2" ht="75">
      <c r="A5" s="1" t="s">
        <v>53</v>
      </c>
      <c r="B5" s="5" t="s">
        <v>54</v>
      </c>
    </row>
    <row r="6" spans="1:2" ht="15">
      <c r="A6" s="1" t="s">
        <v>56</v>
      </c>
      <c r="B6" s="2" t="s">
        <v>55</v>
      </c>
    </row>
    <row r="7" spans="1:2" ht="195">
      <c r="A7" s="1" t="s">
        <v>58</v>
      </c>
      <c r="B7" s="5" t="s">
        <v>57</v>
      </c>
    </row>
    <row r="8" spans="1:2" ht="15">
      <c r="A8" s="1" t="s">
        <v>59</v>
      </c>
      <c r="B8" s="5"/>
    </row>
    <row r="9" spans="1:2" ht="45">
      <c r="A9" s="1" t="s">
        <v>60</v>
      </c>
      <c r="B9" s="5" t="s">
        <v>62</v>
      </c>
    </row>
    <row r="10" spans="1:2" ht="15">
      <c r="A10" s="6" t="s">
        <v>61</v>
      </c>
      <c r="B10" s="7" t="s">
        <v>43</v>
      </c>
    </row>
    <row r="11" spans="1:2" ht="15">
      <c r="A11" s="8"/>
      <c r="B11" s="9"/>
    </row>
    <row r="12" spans="1:2" ht="15">
      <c r="A12" s="8"/>
      <c r="B12" s="10"/>
    </row>
    <row r="13" spans="1:2" ht="15">
      <c r="A13" s="1" t="s">
        <v>63</v>
      </c>
      <c r="B13" s="11" t="s">
        <v>64</v>
      </c>
    </row>
    <row r="14" spans="1:2" ht="15">
      <c r="A14" s="1" t="s">
        <v>65</v>
      </c>
      <c r="B14" s="2" t="s">
        <v>44</v>
      </c>
    </row>
  </sheetData>
  <sheetProtection/>
  <mergeCells count="2">
    <mergeCell ref="A10:A12"/>
    <mergeCell ref="B10:B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d.adilbek</cp:lastModifiedBy>
  <cp:lastPrinted>2013-04-19T11:38:11Z</cp:lastPrinted>
  <dcterms:created xsi:type="dcterms:W3CDTF">2011-05-01T09:55:58Z</dcterms:created>
  <dcterms:modified xsi:type="dcterms:W3CDTF">2024-01-11T09:09:06Z</dcterms:modified>
  <cp:category/>
  <cp:version/>
  <cp:contentType/>
  <cp:contentStatus/>
</cp:coreProperties>
</file>